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tabRatio="656" activeTab="5"/>
  </bookViews>
  <sheets>
    <sheet name="EERR Trim." sheetId="1" r:id="rId1"/>
    <sheet name="EERR Acum." sheetId="2" r:id="rId2"/>
    <sheet name="Balance" sheetId="3" r:id="rId3"/>
    <sheet name="Flujo de Caja" sheetId="4" r:id="rId4"/>
    <sheet name="Res. UN Trim." sheetId="5" r:id="rId5"/>
    <sheet name="Res. UN Acum" sheetId="6" r:id="rId6"/>
  </sheets>
  <externalReferences>
    <externalReference r:id="rId9"/>
    <externalReference r:id="rId10"/>
  </externalReferences>
  <definedNames>
    <definedName name="_xlnm.Print_Area" localSheetId="2">'Balance'!$B$3:$H$64</definedName>
    <definedName name="_xlnm.Print_Area" localSheetId="1">'EERR Acum.'!$B$3:$H$27</definedName>
    <definedName name="_xlnm.Print_Area" localSheetId="0">'EERR Trim.'!$B$3:$H$27</definedName>
    <definedName name="_xlnm.Print_Area" localSheetId="3">'Flujo de Caja'!$B$3:$F$74</definedName>
    <definedName name="_xlnm.Print_Area" localSheetId="5">'Res. UN Acum'!$B$3:$L$27</definedName>
    <definedName name="_xlnm.Print_Area" localSheetId="4">'Res. UN Trim.'!$B$3:$L$26</definedName>
    <definedName name="_xlnm.Print_Titles" localSheetId="2">'Balance'!$3:$5</definedName>
    <definedName name="_xlnm.Print_Titles" localSheetId="3">'Flujo de Caja'!$3:$3</definedName>
  </definedNames>
  <calcPr fullCalcOnLoad="1"/>
</workbook>
</file>

<file path=xl/sharedStrings.xml><?xml version="1.0" encoding="utf-8"?>
<sst xmlns="http://schemas.openxmlformats.org/spreadsheetml/2006/main" count="405" uniqueCount="149">
  <si>
    <t>Ingresos Ordinarios</t>
  </si>
  <si>
    <t>Costos de Ventas</t>
  </si>
  <si>
    <t>Margen Bruto</t>
  </si>
  <si>
    <t>Gastos de Distribuc., Merc., I&amp;D y Adm.</t>
  </si>
  <si>
    <t>Otros ingresos, por función</t>
  </si>
  <si>
    <t>Partic. Ganancia (Pérdida) de Asocs. Contabil por Particip.</t>
  </si>
  <si>
    <t>Otros gastos, por función</t>
  </si>
  <si>
    <t>Ingresos financieros</t>
  </si>
  <si>
    <t>Costos Financieros</t>
  </si>
  <si>
    <t>Otras Ganacias (Pérdidas) y Otros</t>
  </si>
  <si>
    <t>Ganancia (Pérdida) antes de Impuesto</t>
  </si>
  <si>
    <t>Gasto (Ingreso) por Impuesto a las Ganancias</t>
  </si>
  <si>
    <t>Ganancia (Pérdida) de Activ. Conts. después de Impuesto</t>
  </si>
  <si>
    <t>Ganancia (Pérdida) de Opers. Discont., Neta de Impuesto</t>
  </si>
  <si>
    <t>Ganancia (Pérdida)</t>
  </si>
  <si>
    <t>Ganancia (Pérdida) Atribuible a Participación Minoritaria</t>
  </si>
  <si>
    <t>Ganancia (Pérdida) Atribuible a Controladora</t>
  </si>
  <si>
    <t>∆%</t>
  </si>
  <si>
    <t>miles de US$</t>
  </si>
  <si>
    <t>Consolidado Trimestral</t>
  </si>
  <si>
    <t>Consolidado Acumulado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</si>
  <si>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</si>
  <si>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</si>
  <si>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</si>
  <si>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</si>
  <si>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Relacionadas, Corriente</t>
  </si>
  <si>
    <t>Inventarios</t>
  </si>
  <si>
    <t>Activos biológicos corrientes</t>
  </si>
  <si>
    <t>Activos por impuestos corrientes</t>
  </si>
  <si>
    <t>Activos Corrientes en Operación, Corriente, Total</t>
  </si>
  <si>
    <t>Activos No Corrientes y Grupos en Desapropiación Mantenidos para la Venta</t>
  </si>
  <si>
    <t>Total Activos Corrientes</t>
  </si>
  <si>
    <t>Otros activos financieros no corrientes</t>
  </si>
  <si>
    <t>Otros activos no financieros no corrientes</t>
  </si>
  <si>
    <t>Derechos por cobrar no corrientes</t>
  </si>
  <si>
    <t>Cuentas por Cobrar a Entidades Relacionadas, No Corriente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</si>
  <si>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</si>
  <si>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</si>
  <si>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</si>
  <si>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</si>
  <si>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Activos biológicos, no corrientes</t>
  </si>
  <si>
    <t>Propiedad de inversión</t>
  </si>
  <si>
    <t>Activos por impuestos diferidos</t>
  </si>
  <si>
    <t>Total Activos No Corrientes</t>
  </si>
  <si>
    <t>Total Activos</t>
  </si>
  <si>
    <t>Otros pasivos financieros corrientes</t>
  </si>
  <si>
    <t>Cuentas por pagar comerciales y otras cuentas por pagar</t>
  </si>
  <si>
    <t>Cuentas por Pagar a Entidades Relacionadas, Corriente</t>
  </si>
  <si>
    <t>Otras provisiones a corto plazo</t>
  </si>
  <si>
    <t>Pasivos por Impuestos corrientes</t>
  </si>
  <si>
    <t>Provisiones corrientes por beneficios a los empleados</t>
  </si>
  <si>
    <t>Otros pasivos no financieros corrientes</t>
  </si>
  <si>
    <t>Pasivos Corrientes en Operación, Corriente, Total</t>
  </si>
  <si>
    <t>Pasivos Incluidos en Grupos en Desapropiación Mantenidos para la Venta</t>
  </si>
  <si>
    <t xml:space="preserve">Total Pasivos Corrientes </t>
  </si>
  <si>
    <t>Otros pasivos financieros no corrientes</t>
  </si>
  <si>
    <t>Cuentas por Pagar a Entidades Relacionadas, no corriente</t>
  </si>
  <si>
    <t>Otras provisiones a largo plazo</t>
  </si>
  <si>
    <t>Pasivo por impuestos diferidos</t>
  </si>
  <si>
    <t>Provisiones no corrientes por beneficios a los empleados</t>
  </si>
  <si>
    <t>Otros pasivos no financieros no corrientes</t>
  </si>
  <si>
    <t xml:space="preserve">Total Pasivos No Corrientes 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</si>
  <si>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</si>
  <si>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</si>
  <si>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</si>
  <si>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</si>
  <si>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</si>
  <si>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</si>
  <si>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Neto Atribuible a Controladora</t>
  </si>
  <si>
    <t>Interés Minoritario</t>
  </si>
  <si>
    <t>Total Patrimonio Neto</t>
  </si>
  <si>
    <t>Total Patrimonio Neto y Pasivos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</si>
  <si>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</si>
  <si>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</si>
  <si>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</si>
  <si>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</si>
  <si>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</si>
  <si>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</si>
  <si>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</si>
  <si>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</si>
  <si>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</si>
  <si>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</si>
  <si>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</si>
  <si>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</si>
  <si>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</si>
  <si>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</si>
  <si>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</si>
  <si>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</si>
  <si>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netos procedentes de (utilizados en) actividades de operación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</si>
  <si>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</si>
  <si>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</si>
  <si>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</si>
  <si>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</si>
  <si>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</si>
  <si>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</si>
  <si>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</si>
  <si>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</si>
  <si>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</si>
  <si>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</si>
  <si>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</si>
  <si>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</si>
  <si>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</si>
  <si>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</si>
  <si>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</si>
  <si>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</si>
  <si>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</si>
  <si>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</si>
  <si>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</si>
  <si>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</si>
  <si>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Flujos de efectivo netos procedentes de (utilizados en) actividades de inversión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</si>
  <si>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</si>
  <si>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</si>
  <si>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</si>
  <si>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</si>
  <si>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</si>
  <si>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</si>
  <si>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</si>
  <si>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</si>
  <si>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</si>
  <si>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</si>
  <si>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Flujos de Efectivo Netos de (Utilizados en) Actividades de Financiación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</si>
  <si>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</si>
  <si>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</si>
  <si>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Variación neta del efectivo y efectivo equivalente</t>
  </si>
  <si>
    <t>Efectivo y Equivalentes al Efectivo, Estado de Flujos de Efectivo, Saldo Inicial</t>
  </si>
  <si>
    <t>Efectivo y Equivalentes al Efectivo, Estado de Flujos de Efectivo, Saldo Final</t>
  </si>
  <si>
    <t>Mar</t>
  </si>
  <si>
    <t>Diferencias de Cambio y Resultados por Unids. de Ajuste</t>
  </si>
  <si>
    <t>Consolidado</t>
  </si>
  <si>
    <t xml:space="preserve">    Importes procedentes de préstamos de corto plazo</t>
  </si>
  <si>
    <t>Estados de Situación Financiera Clasificados Consolidados Madeco S.A.</t>
  </si>
  <si>
    <t>Estados de Resultados Consolidados Madeco S.A.</t>
  </si>
  <si>
    <t>Estados de Flujos de Efectivo Consolidados Madeco S.A.</t>
  </si>
  <si>
    <t>Resultados por Unidades de Negocio Madeco S.A.</t>
  </si>
  <si>
    <t>Ganancias (pérdidas) de actividades operacionales</t>
  </si>
  <si>
    <r>
      <t>Resultado Operacional</t>
    </r>
    <r>
      <rPr>
        <b/>
        <vertAlign val="superscript"/>
        <sz val="11"/>
        <color indexed="8"/>
        <rFont val="Calibri"/>
        <family val="2"/>
      </rPr>
      <t xml:space="preserve"> (1)</t>
    </r>
  </si>
  <si>
    <r>
      <t>EBITDA</t>
    </r>
    <r>
      <rPr>
        <b/>
        <vertAlign val="superscript"/>
        <sz val="11"/>
        <color indexed="8"/>
        <rFont val="Calibri"/>
        <family val="2"/>
      </rPr>
      <t>(2)</t>
    </r>
  </si>
  <si>
    <t>(2) Considera margen bruta y gastos de administración y distribución, a los cuales se le descuentan los cargos asociados de depreciación y amortización.</t>
  </si>
  <si>
    <t>(1) A modo de presentacion. Considera margen bruto y gastos de administracion y distribución</t>
  </si>
  <si>
    <t>2T2011</t>
  </si>
  <si>
    <t>2T2012</t>
  </si>
  <si>
    <t/>
  </si>
  <si>
    <t>ERROR</t>
  </si>
  <si>
    <t>OCULTAR</t>
  </si>
  <si>
    <t>Inversiones</t>
  </si>
  <si>
    <t>Tubos</t>
  </si>
  <si>
    <t>Envases</t>
  </si>
  <si>
    <t xml:space="preserve">Perfiles </t>
  </si>
  <si>
    <t>Total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</si>
</sst>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[Red]\(#,##0\);\-"/>
    <numFmt numFmtId="165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trike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trike/>
      <sz val="10"/>
      <color theme="0"/>
      <name val="Arial"/>
      <family val="2"/>
    </font>
    <font>
      <b/>
      <sz val="12"/>
      <color theme="1"/>
      <name val="Calibri"/>
      <family val="2"/>
    </font>
    <font>
      <b/>
      <sz val="11"/>
      <color theme="0"/>
      <name val="Arial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24993999302387238"/>
      </top>
      <bottom/>
    </border>
    <border>
      <left/>
      <right/>
      <top style="thin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64" fontId="5" fillId="33" borderId="0" xfId="51" applyNumberFormat="1" applyFont="1" applyFill="1" applyBorder="1" applyAlignment="1">
      <alignment horizontal="center"/>
      <protection/>
    </xf>
    <xf numFmtId="164" fontId="6" fillId="33" borderId="0" xfId="51" applyNumberFormat="1" applyFont="1" applyFill="1" applyBorder="1" applyAlignment="1">
      <alignment horizontal="center"/>
      <protection/>
    </xf>
    <xf numFmtId="0" fontId="7" fillId="33" borderId="0" xfId="52" applyFont="1" applyFill="1" applyAlignment="1">
      <alignment horizontal="center"/>
      <protection/>
    </xf>
    <xf numFmtId="0" fontId="7" fillId="33" borderId="0" xfId="52" applyFont="1" applyFill="1" applyBorder="1" applyAlignment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5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 indent="1"/>
    </xf>
    <xf numFmtId="0" fontId="0" fillId="33" borderId="11" xfId="0" applyFill="1" applyBorder="1" applyAlignment="1">
      <alignment horizontal="left" indent="1"/>
    </xf>
    <xf numFmtId="164" fontId="5" fillId="33" borderId="11" xfId="51" applyNumberFormat="1" applyFont="1" applyFill="1" applyBorder="1" applyAlignment="1">
      <alignment horizontal="center"/>
      <protection/>
    </xf>
    <xf numFmtId="0" fontId="50" fillId="33" borderId="0" xfId="0" applyFont="1" applyFill="1" applyAlignment="1">
      <alignment/>
    </xf>
    <xf numFmtId="165" fontId="50" fillId="33" borderId="10" xfId="54" applyNumberFormat="1" applyFont="1" applyFill="1" applyBorder="1" applyAlignment="1">
      <alignment horizontal="center"/>
    </xf>
    <xf numFmtId="165" fontId="52" fillId="33" borderId="0" xfId="54" applyNumberFormat="1" applyFont="1" applyFill="1" applyBorder="1" applyAlignment="1">
      <alignment horizontal="center"/>
    </xf>
    <xf numFmtId="165" fontId="53" fillId="33" borderId="0" xfId="54" applyNumberFormat="1" applyFont="1" applyFill="1" applyBorder="1" applyAlignment="1">
      <alignment horizontal="center"/>
    </xf>
    <xf numFmtId="165" fontId="54" fillId="33" borderId="0" xfId="54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0" fillId="33" borderId="12" xfId="0" applyFont="1" applyFill="1" applyBorder="1" applyAlignment="1">
      <alignment/>
    </xf>
    <xf numFmtId="164" fontId="6" fillId="33" borderId="12" xfId="51" applyNumberFormat="1" applyFont="1" applyFill="1" applyBorder="1" applyAlignment="1">
      <alignment horizontal="center"/>
      <protection/>
    </xf>
    <xf numFmtId="165" fontId="52" fillId="33" borderId="12" xfId="54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/>
    </xf>
    <xf numFmtId="164" fontId="5" fillId="33" borderId="13" xfId="51" applyNumberFormat="1" applyFont="1" applyFill="1" applyBorder="1" applyAlignment="1">
      <alignment horizontal="center"/>
      <protection/>
    </xf>
    <xf numFmtId="165" fontId="52" fillId="33" borderId="13" xfId="54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164" fontId="6" fillId="33" borderId="14" xfId="51" applyNumberFormat="1" applyFont="1" applyFill="1" applyBorder="1" applyAlignment="1">
      <alignment horizontal="center"/>
      <protection/>
    </xf>
    <xf numFmtId="165" fontId="53" fillId="33" borderId="14" xfId="54" applyNumberFormat="1" applyFont="1" applyFill="1" applyBorder="1" applyAlignment="1">
      <alignment horizontal="center"/>
    </xf>
    <xf numFmtId="164" fontId="6" fillId="33" borderId="13" xfId="51" applyNumberFormat="1" applyFont="1" applyFill="1" applyBorder="1" applyAlignment="1">
      <alignment horizontal="center"/>
      <protection/>
    </xf>
    <xf numFmtId="165" fontId="53" fillId="33" borderId="13" xfId="54" applyNumberFormat="1" applyFont="1" applyFill="1" applyBorder="1" applyAlignment="1">
      <alignment horizontal="center"/>
    </xf>
    <xf numFmtId="164" fontId="6" fillId="33" borderId="10" xfId="51" applyNumberFormat="1" applyFont="1" applyFill="1" applyBorder="1" applyAlignment="1">
      <alignment horizontal="center"/>
      <protection/>
    </xf>
    <xf numFmtId="165" fontId="53" fillId="33" borderId="10" xfId="54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 indent="1"/>
    </xf>
    <xf numFmtId="0" fontId="50" fillId="33" borderId="14" xfId="0" applyFont="1" applyFill="1" applyBorder="1" applyAlignment="1">
      <alignment/>
    </xf>
    <xf numFmtId="0" fontId="50" fillId="33" borderId="10" xfId="0" applyFont="1" applyFill="1" applyBorder="1" applyAlignment="1">
      <alignment horizontal="left" inden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4"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0" fillId="33" borderId="0" xfId="0" applyFill="1" applyAlignment="1">
      <alignment horizontal="left" wrapText="1" indent="4"/>
    </xf>
    <xf numFmtId="0" fontId="50" fillId="33" borderId="15" xfId="0" applyFont="1" applyFill="1" applyBorder="1" applyAlignment="1">
      <alignment horizontal="left" wrapText="1" indent="3"/>
    </xf>
    <xf numFmtId="0" fontId="50" fillId="33" borderId="16" xfId="0" applyFont="1" applyFill="1" applyBorder="1" applyAlignment="1">
      <alignment horizontal="left" wrapText="1" indent="2"/>
    </xf>
    <xf numFmtId="0" fontId="0" fillId="33" borderId="0" xfId="0" applyFill="1" applyAlignment="1">
      <alignment horizontal="left" wrapText="1" indent="2"/>
    </xf>
    <xf numFmtId="0" fontId="0" fillId="33" borderId="0" xfId="0" applyFill="1" applyAlignment="1">
      <alignment horizontal="left" wrapText="1" indent="3"/>
    </xf>
    <xf numFmtId="0" fontId="0" fillId="33" borderId="0" xfId="0" applyFill="1" applyAlignment="1">
      <alignment horizontal="left" wrapText="1" indent="1"/>
    </xf>
    <xf numFmtId="0" fontId="50" fillId="33" borderId="17" xfId="0" applyFont="1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164" fontId="5" fillId="33" borderId="0" xfId="51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165" fontId="52" fillId="33" borderId="0" xfId="54" applyNumberFormat="1" applyFont="1" applyFill="1" applyBorder="1" applyAlignment="1">
      <alignment horizontal="center" vertical="center"/>
    </xf>
    <xf numFmtId="164" fontId="6" fillId="33" borderId="15" xfId="51" applyNumberFormat="1" applyFont="1" applyFill="1" applyBorder="1" applyAlignment="1">
      <alignment horizontal="center" vertical="center"/>
      <protection/>
    </xf>
    <xf numFmtId="0" fontId="50" fillId="33" borderId="15" xfId="0" applyFont="1" applyFill="1" applyBorder="1" applyAlignment="1">
      <alignment vertical="center"/>
    </xf>
    <xf numFmtId="165" fontId="53" fillId="33" borderId="15" xfId="54" applyNumberFormat="1" applyFont="1" applyFill="1" applyBorder="1" applyAlignment="1">
      <alignment horizontal="center" vertical="center"/>
    </xf>
    <xf numFmtId="164" fontId="6" fillId="33" borderId="16" xfId="51" applyNumberFormat="1" applyFont="1" applyFill="1" applyBorder="1" applyAlignment="1">
      <alignment horizontal="center" vertical="center"/>
      <protection/>
    </xf>
    <xf numFmtId="0" fontId="50" fillId="33" borderId="16" xfId="0" applyFont="1" applyFill="1" applyBorder="1" applyAlignment="1">
      <alignment vertical="center"/>
    </xf>
    <xf numFmtId="165" fontId="53" fillId="33" borderId="16" xfId="54" applyNumberFormat="1" applyFont="1" applyFill="1" applyBorder="1" applyAlignment="1">
      <alignment horizontal="center" vertical="center"/>
    </xf>
    <xf numFmtId="164" fontId="15" fillId="33" borderId="17" xfId="51" applyNumberFormat="1" applyFont="1" applyFill="1" applyBorder="1" applyAlignment="1">
      <alignment horizontal="center" vertical="center"/>
      <protection/>
    </xf>
    <xf numFmtId="0" fontId="50" fillId="33" borderId="17" xfId="0" applyFont="1" applyFill="1" applyBorder="1" applyAlignment="1">
      <alignment vertical="center"/>
    </xf>
    <xf numFmtId="165" fontId="56" fillId="33" borderId="17" xfId="54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164" fontId="0" fillId="33" borderId="0" xfId="0" applyNumberFormat="1" applyFill="1" applyAlignment="1">
      <alignment/>
    </xf>
    <xf numFmtId="14" fontId="35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2" fontId="58" fillId="33" borderId="10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0" xfId="0" applyFont="1" applyFill="1" applyAlignment="1">
      <alignment horizontal="left" wrapText="1"/>
    </xf>
    <xf numFmtId="0" fontId="59" fillId="33" borderId="0" xfId="0" applyFont="1" applyFill="1" applyBorder="1" applyAlignment="1">
      <alignment/>
    </xf>
    <xf numFmtId="0" fontId="59" fillId="33" borderId="15" xfId="0" applyFont="1" applyFill="1" applyBorder="1" applyAlignment="1">
      <alignment horizontal="left" wrapText="1"/>
    </xf>
    <xf numFmtId="0" fontId="59" fillId="33" borderId="15" xfId="0" applyFont="1" applyFill="1" applyBorder="1" applyAlignment="1">
      <alignment/>
    </xf>
    <xf numFmtId="0" fontId="57" fillId="33" borderId="0" xfId="0" applyFont="1" applyFill="1" applyAlignment="1">
      <alignment wrapText="1"/>
    </xf>
    <xf numFmtId="0" fontId="59" fillId="33" borderId="16" xfId="0" applyFont="1" applyFill="1" applyBorder="1" applyAlignment="1">
      <alignment horizontal="left" wrapText="1"/>
    </xf>
    <xf numFmtId="0" fontId="59" fillId="33" borderId="16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0" fontId="3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3" fontId="35" fillId="33" borderId="0" xfId="0" applyNumberFormat="1" applyFont="1" applyFill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165" fontId="50" fillId="33" borderId="0" xfId="54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58" fillId="33" borderId="0" xfId="0" applyNumberFormat="1" applyFont="1" applyFill="1" applyBorder="1" applyAlignment="1">
      <alignment horizontal="center"/>
    </xf>
    <xf numFmtId="0" fontId="57" fillId="33" borderId="0" xfId="0" applyFont="1" applyFill="1" applyAlignment="1">
      <alignment horizontal="left"/>
    </xf>
    <xf numFmtId="0" fontId="60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51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7" fillId="33" borderId="0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35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esentación Español Press releasse Marzo 2004 y 2003" xfId="51"/>
    <cellStyle name="Normal_tablas esp 2T0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b val="0"/>
        <i/>
        <color theme="1"/>
      </font>
    </dxf>
    <dxf>
      <font>
        <b val="0"/>
        <i/>
        <color theme="1"/>
      </font>
    </dxf>
    <dxf>
      <font>
        <b val="0"/>
        <i/>
        <color theme="1"/>
      </font>
    </dxf>
    <dxf>
      <font>
        <b val="0"/>
        <i/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pic>
      <xdr:nvPicPr>
        <xdr:cNvPr id="1" name="1 Imagen" descr="Made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pic>
      <xdr:nvPicPr>
        <xdr:cNvPr id="2" name="3 Imagen" descr="Made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pic>
      <xdr:nvPicPr>
        <xdr:cNvPr id="1" name="1 Imagen" descr="Made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152400</xdr:rowOff>
    </xdr:to>
    <xdr:pic>
      <xdr:nvPicPr>
        <xdr:cNvPr id="1" name="1 Imagen" descr="Made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1</xdr:row>
      <xdr:rowOff>152400</xdr:rowOff>
    </xdr:to>
    <xdr:pic>
      <xdr:nvPicPr>
        <xdr:cNvPr id="1" name="1 Imagen" descr="Made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pic>
      <xdr:nvPicPr>
        <xdr:cNvPr id="1" name="1 Imagen" descr="Made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152400</xdr:rowOff>
    </xdr:to>
    <xdr:pic>
      <xdr:nvPicPr>
        <xdr:cNvPr id="1" name="1 Imagen" descr="Made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\usu\MES_PROC\Madecon%20Marzo_2012\Gesti&#243;n\2012\Marzo\Press%20Releasse%20Marz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rsion%20Antigua\Press%20Releasse%20Juni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alance Sheet"/>
      <sheetName val="EERR acum"/>
      <sheetName val="EERR trim"/>
      <sheetName val="Cash Flow"/>
      <sheetName val="res UN acum"/>
      <sheetName val="res UN trim"/>
      <sheetName val="UN acum"/>
      <sheetName val="UN trim"/>
      <sheetName val="Balance"/>
      <sheetName val="Est. Resultado"/>
      <sheetName val="Flujo efectivo "/>
      <sheetName val="Resultado operacional por UN"/>
      <sheetName val="EERR Tubos 2008"/>
      <sheetName val="Junio 2009"/>
      <sheetName val="Marzo 20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alance Sheet"/>
      <sheetName val="EERR acum"/>
      <sheetName val="EERR trim"/>
      <sheetName val="Cash Flow"/>
      <sheetName val="res UN acum"/>
      <sheetName val="res UN trim"/>
      <sheetName val="UN acum"/>
      <sheetName val="UN trim"/>
      <sheetName val="Balance"/>
      <sheetName val="Est. Resultado"/>
      <sheetName val="Flujo efectivo "/>
      <sheetName val="Resultado operacional por UN"/>
      <sheetName val="EERR Tubos 2008"/>
      <sheetName val="Junio 2009"/>
      <sheetName val="Marzo 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22" sqref="F22"/>
    </sheetView>
  </sheetViews>
  <sheetFormatPr defaultColWidth="0" defaultRowHeight="15" zeroHeight="1"/>
  <cols>
    <col min="1" max="1" width="9.421875" style="1" customWidth="1"/>
    <col min="2" max="2" width="53.8515625" style="1" bestFit="1" customWidth="1"/>
    <col min="3" max="3" width="0.85546875" style="2" customWidth="1"/>
    <col min="4" max="4" width="11.421875" style="1" customWidth="1"/>
    <col min="5" max="5" width="1.7109375" style="2" customWidth="1"/>
    <col min="6" max="6" width="11.421875" style="1" customWidth="1"/>
    <col min="7" max="7" width="1.7109375" style="2" customWidth="1"/>
    <col min="8" max="8" width="8.28125" style="1" bestFit="1" customWidth="1"/>
    <col min="9" max="9" width="22.140625" style="1" customWidth="1"/>
    <col min="10" max="16384" width="11.421875" style="1" hidden="1" customWidth="1"/>
  </cols>
  <sheetData>
    <row r="1" ht="15">
      <c r="A1" s="80">
        <v>31</v>
      </c>
    </row>
    <row r="2" spans="1:9" ht="15">
      <c r="A2" s="76" t="s">
        <v>126</v>
      </c>
      <c r="I2" s="62">
        <v>40999</v>
      </c>
    </row>
    <row r="3" spans="1:8" ht="15">
      <c r="A3" s="76">
        <v>2012</v>
      </c>
      <c r="B3" s="90" t="s">
        <v>131</v>
      </c>
      <c r="C3" s="90"/>
      <c r="D3" s="90"/>
      <c r="E3" s="90"/>
      <c r="F3" s="90"/>
      <c r="G3" s="90"/>
      <c r="H3" s="90"/>
    </row>
    <row r="4" spans="2:8" ht="16.5" thickBot="1">
      <c r="B4" s="88" t="s">
        <v>18</v>
      </c>
      <c r="D4" s="87" t="s">
        <v>19</v>
      </c>
      <c r="E4" s="87"/>
      <c r="F4" s="87"/>
      <c r="G4" s="87"/>
      <c r="H4" s="87"/>
    </row>
    <row r="5" spans="2:8" ht="16.5" thickBot="1" thickTop="1">
      <c r="B5" s="89"/>
      <c r="D5" s="9" t="s">
        <v>139</v>
      </c>
      <c r="E5" s="7"/>
      <c r="F5" s="9" t="s">
        <v>140</v>
      </c>
      <c r="H5" s="14" t="s">
        <v>17</v>
      </c>
    </row>
    <row r="6" spans="2:8" ht="7.5" customHeight="1" thickTop="1">
      <c r="B6" s="74"/>
      <c r="D6" s="81"/>
      <c r="E6" s="7"/>
      <c r="F6" s="81"/>
      <c r="H6" s="82"/>
    </row>
    <row r="7" spans="2:9" ht="15">
      <c r="B7" s="10" t="s">
        <v>0</v>
      </c>
      <c r="D7" s="3">
        <v>114295</v>
      </c>
      <c r="E7" s="3"/>
      <c r="F7" s="3">
        <v>106880</v>
      </c>
      <c r="H7" s="15">
        <f>F7/D7-1</f>
        <v>-0.06487597882672036</v>
      </c>
      <c r="I7" s="77" t="s">
        <v>141</v>
      </c>
    </row>
    <row r="8" spans="2:9" ht="15">
      <c r="B8" s="10" t="s">
        <v>1</v>
      </c>
      <c r="D8" s="3">
        <v>-92546</v>
      </c>
      <c r="E8" s="3"/>
      <c r="F8" s="3">
        <v>-87603</v>
      </c>
      <c r="H8" s="15">
        <f aca="true" t="shared" si="0" ref="H8:H27">F8/D8-1</f>
        <v>-0.053411276554362175</v>
      </c>
      <c r="I8" s="77" t="s">
        <v>141</v>
      </c>
    </row>
    <row r="9" spans="2:9" ht="15">
      <c r="B9" s="19" t="s">
        <v>2</v>
      </c>
      <c r="C9" s="25"/>
      <c r="D9" s="20">
        <v>21749</v>
      </c>
      <c r="E9" s="4"/>
      <c r="F9" s="20">
        <v>19277</v>
      </c>
      <c r="H9" s="21">
        <f t="shared" si="0"/>
        <v>-0.11366039817922668</v>
      </c>
      <c r="I9" s="77" t="s">
        <v>141</v>
      </c>
    </row>
    <row r="10" spans="2:9" ht="15">
      <c r="B10" s="32" t="s">
        <v>3</v>
      </c>
      <c r="D10" s="3">
        <v>-13535</v>
      </c>
      <c r="E10" s="3"/>
      <c r="F10" s="3">
        <v>-13287</v>
      </c>
      <c r="H10" s="15">
        <f t="shared" si="0"/>
        <v>-0.018322866642039193</v>
      </c>
      <c r="I10" s="77" t="s">
        <v>141</v>
      </c>
    </row>
    <row r="11" spans="2:9" ht="15">
      <c r="B11" s="10" t="s">
        <v>4</v>
      </c>
      <c r="D11" s="3">
        <v>6508</v>
      </c>
      <c r="E11" s="3"/>
      <c r="F11" s="3">
        <v>39</v>
      </c>
      <c r="H11" s="15">
        <f t="shared" si="0"/>
        <v>-0.9940073755377996</v>
      </c>
      <c r="I11" s="77" t="s">
        <v>141</v>
      </c>
    </row>
    <row r="12" spans="2:9" ht="15">
      <c r="B12" s="10" t="s">
        <v>6</v>
      </c>
      <c r="D12" s="3">
        <v>-2232</v>
      </c>
      <c r="E12" s="3"/>
      <c r="F12" s="3">
        <v>-441</v>
      </c>
      <c r="H12" s="15">
        <f>F12/D12-1</f>
        <v>-0.8024193548387097</v>
      </c>
      <c r="I12" s="77" t="s">
        <v>141</v>
      </c>
    </row>
    <row r="13" spans="2:9" ht="15">
      <c r="B13" s="10" t="s">
        <v>9</v>
      </c>
      <c r="D13" s="3">
        <v>-893</v>
      </c>
      <c r="E13" s="3"/>
      <c r="F13" s="3">
        <v>18385</v>
      </c>
      <c r="H13" s="15">
        <f>F13/D13-1</f>
        <v>-21.587905935050394</v>
      </c>
      <c r="I13" s="77" t="s">
        <v>141</v>
      </c>
    </row>
    <row r="14" spans="2:9" ht="15">
      <c r="B14" s="22" t="s">
        <v>134</v>
      </c>
      <c r="D14" s="23">
        <f>SUM(D11:D13)</f>
        <v>3383</v>
      </c>
      <c r="E14" s="3"/>
      <c r="F14" s="23">
        <f>SUM(F11:F13)</f>
        <v>17983</v>
      </c>
      <c r="H14" s="24">
        <f>F14/D14-1</f>
        <v>4.3156961276973105</v>
      </c>
      <c r="I14" s="77"/>
    </row>
    <row r="15" spans="2:9" ht="7.5" customHeight="1">
      <c r="B15" s="13"/>
      <c r="D15" s="3"/>
      <c r="E15" s="3"/>
      <c r="F15" s="3"/>
      <c r="H15" s="15"/>
      <c r="I15" s="77"/>
    </row>
    <row r="16" spans="2:9" ht="15">
      <c r="B16" s="10" t="s">
        <v>5</v>
      </c>
      <c r="D16" s="3">
        <v>0</v>
      </c>
      <c r="E16" s="3"/>
      <c r="F16" s="3">
        <v>-2086</v>
      </c>
      <c r="H16" s="15"/>
      <c r="I16" s="77" t="s">
        <v>141</v>
      </c>
    </row>
    <row r="17" spans="2:9" ht="15">
      <c r="B17" s="10" t="s">
        <v>7</v>
      </c>
      <c r="D17" s="3">
        <v>325</v>
      </c>
      <c r="E17" s="3"/>
      <c r="F17" s="3">
        <v>54</v>
      </c>
      <c r="H17" s="15">
        <f t="shared" si="0"/>
        <v>-0.8338461538461539</v>
      </c>
      <c r="I17" s="77" t="s">
        <v>141</v>
      </c>
    </row>
    <row r="18" spans="2:9" ht="15">
      <c r="B18" s="10" t="s">
        <v>8</v>
      </c>
      <c r="D18" s="3">
        <v>-2074</v>
      </c>
      <c r="E18" s="3"/>
      <c r="F18" s="3">
        <v>-2658</v>
      </c>
      <c r="H18" s="15">
        <f t="shared" si="0"/>
        <v>0.2815814850530376</v>
      </c>
      <c r="I18" s="77" t="s">
        <v>141</v>
      </c>
    </row>
    <row r="19" spans="2:9" ht="15">
      <c r="B19" s="10" t="s">
        <v>127</v>
      </c>
      <c r="D19" s="3">
        <v>296</v>
      </c>
      <c r="E19" s="3"/>
      <c r="F19" s="3">
        <v>-293</v>
      </c>
      <c r="H19" s="15">
        <f t="shared" si="0"/>
        <v>-1.989864864864865</v>
      </c>
      <c r="I19" s="95" t="s">
        <v>142</v>
      </c>
    </row>
    <row r="20" spans="2:9" ht="15">
      <c r="B20" s="22" t="s">
        <v>10</v>
      </c>
      <c r="D20" s="28">
        <v>10144</v>
      </c>
      <c r="E20" s="4"/>
      <c r="F20" s="28">
        <v>18990</v>
      </c>
      <c r="H20" s="29">
        <f t="shared" si="0"/>
        <v>0.8720425867507886</v>
      </c>
      <c r="I20" s="77" t="s">
        <v>141</v>
      </c>
    </row>
    <row r="21" spans="2:9" ht="15">
      <c r="B21" s="10" t="s">
        <v>11</v>
      </c>
      <c r="D21" s="3">
        <v>-3409</v>
      </c>
      <c r="E21" s="3"/>
      <c r="F21" s="3">
        <v>-4156</v>
      </c>
      <c r="H21" s="15">
        <f t="shared" si="0"/>
        <v>0.21912584335582275</v>
      </c>
      <c r="I21" s="77" t="s">
        <v>141</v>
      </c>
    </row>
    <row r="22" spans="2:9" ht="15">
      <c r="B22" s="10" t="s">
        <v>12</v>
      </c>
      <c r="D22" s="4">
        <v>6735</v>
      </c>
      <c r="E22" s="4"/>
      <c r="F22" s="4">
        <v>14834</v>
      </c>
      <c r="H22" s="16">
        <f t="shared" si="0"/>
        <v>1.2025241276911656</v>
      </c>
      <c r="I22" s="77" t="s">
        <v>141</v>
      </c>
    </row>
    <row r="23" spans="2:9" ht="15.75" thickBot="1">
      <c r="B23" s="10" t="s">
        <v>13</v>
      </c>
      <c r="D23" s="3">
        <v>0</v>
      </c>
      <c r="E23" s="3"/>
      <c r="F23" s="3">
        <v>0</v>
      </c>
      <c r="H23" s="15"/>
      <c r="I23" s="77" t="s">
        <v>141</v>
      </c>
    </row>
    <row r="24" spans="2:9" ht="15">
      <c r="B24" s="33" t="s">
        <v>14</v>
      </c>
      <c r="C24" s="25"/>
      <c r="D24" s="26">
        <v>6735</v>
      </c>
      <c r="E24" s="4"/>
      <c r="F24" s="26">
        <v>14834</v>
      </c>
      <c r="H24" s="27">
        <f t="shared" si="0"/>
        <v>1.2025241276911656</v>
      </c>
      <c r="I24" s="77" t="s">
        <v>141</v>
      </c>
    </row>
    <row r="25" spans="4:9" ht="7.5" customHeight="1">
      <c r="D25" s="5"/>
      <c r="E25" s="6"/>
      <c r="F25" s="6"/>
      <c r="H25" s="17"/>
      <c r="I25" s="77" t="s">
        <v>141</v>
      </c>
    </row>
    <row r="26" spans="2:9" ht="15">
      <c r="B26" s="32" t="s">
        <v>15</v>
      </c>
      <c r="D26" s="3">
        <v>967</v>
      </c>
      <c r="E26" s="3"/>
      <c r="F26" s="3">
        <v>1700</v>
      </c>
      <c r="H26" s="15">
        <f t="shared" si="0"/>
        <v>0.7580144777662874</v>
      </c>
      <c r="I26" s="77" t="s">
        <v>141</v>
      </c>
    </row>
    <row r="27" spans="2:9" ht="15.75" thickBot="1">
      <c r="B27" s="34" t="s">
        <v>16</v>
      </c>
      <c r="C27" s="25"/>
      <c r="D27" s="30">
        <v>5768</v>
      </c>
      <c r="E27" s="4"/>
      <c r="F27" s="30">
        <v>13134</v>
      </c>
      <c r="H27" s="31">
        <f t="shared" si="0"/>
        <v>1.2770457697642166</v>
      </c>
      <c r="I27" s="77" t="s">
        <v>141</v>
      </c>
    </row>
    <row r="28" ht="15.75" thickTop="1"/>
    <row r="29" ht="15" hidden="1"/>
    <row r="30" ht="15" hidden="1"/>
    <row r="31" ht="15" hidden="1"/>
    <row r="32" ht="15"/>
    <row r="33" ht="15"/>
  </sheetData>
  <sheetProtection/>
  <mergeCells count="3">
    <mergeCell ref="D4:H4"/>
    <mergeCell ref="B4:B5"/>
    <mergeCell ref="B3:H3"/>
  </mergeCells>
  <conditionalFormatting sqref="H7:H27">
    <cfRule type="cellIs" priority="1" dxfId="3" operator="between">
      <formula>-1.5</formula>
      <formula>4</formula>
    </cfRule>
  </conditionalFormatting>
  <printOptions/>
  <pageMargins left="0.7" right="0.7" top="0.75" bottom="0.75" header="0.3" footer="0.3"/>
  <pageSetup horizontalDpi="600" verticalDpi="600" orientation="portrait" r:id="rId2"/>
  <headerFooter>
    <oddHeader>&amp;RMadeco S.A.
</oddHeader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19" sqref="I19"/>
    </sheetView>
  </sheetViews>
  <sheetFormatPr defaultColWidth="0" defaultRowHeight="15" customHeight="1" zeroHeight="1"/>
  <cols>
    <col min="1" max="1" width="9.421875" style="1" customWidth="1"/>
    <col min="2" max="2" width="53.8515625" style="1" bestFit="1" customWidth="1"/>
    <col min="3" max="3" width="0.85546875" style="2" customWidth="1"/>
    <col min="4" max="4" width="11.421875" style="1" customWidth="1"/>
    <col min="5" max="5" width="1.7109375" style="2" customWidth="1"/>
    <col min="6" max="6" width="11.421875" style="1" customWidth="1"/>
    <col min="7" max="7" width="1.7109375" style="2" customWidth="1"/>
    <col min="8" max="8" width="8.28125" style="1" bestFit="1" customWidth="1"/>
    <col min="9" max="9" width="22.140625" style="1" customWidth="1"/>
    <col min="10" max="16384" width="11.421875" style="1" hidden="1" customWidth="1"/>
  </cols>
  <sheetData>
    <row r="1" ht="15">
      <c r="A1" s="62"/>
    </row>
    <row r="2" ht="15">
      <c r="A2" s="62"/>
    </row>
    <row r="3" spans="2:8" ht="15">
      <c r="B3" s="90" t="s">
        <v>131</v>
      </c>
      <c r="C3" s="90"/>
      <c r="D3" s="90"/>
      <c r="E3" s="90"/>
      <c r="F3" s="90"/>
      <c r="G3" s="90"/>
      <c r="H3" s="90"/>
    </row>
    <row r="4" spans="2:8" ht="16.5" thickBot="1">
      <c r="B4" s="88" t="s">
        <v>18</v>
      </c>
      <c r="D4" s="87" t="s">
        <v>20</v>
      </c>
      <c r="E4" s="87"/>
      <c r="F4" s="87"/>
      <c r="G4" s="87"/>
      <c r="H4" s="87"/>
    </row>
    <row r="5" spans="2:8" ht="16.5" thickBot="1" thickTop="1">
      <c r="B5" s="91"/>
      <c r="D5" s="9" t="s">
        <v>139</v>
      </c>
      <c r="E5" s="7"/>
      <c r="F5" s="9" t="s">
        <v>140</v>
      </c>
      <c r="H5" s="14" t="s">
        <v>17</v>
      </c>
    </row>
    <row r="6" spans="2:8" ht="7.5" customHeight="1" thickTop="1">
      <c r="B6" s="83"/>
      <c r="D6" s="81"/>
      <c r="E6" s="7"/>
      <c r="F6" s="81"/>
      <c r="H6" s="82"/>
    </row>
    <row r="7" spans="2:9" ht="15">
      <c r="B7" s="10" t="s">
        <v>0</v>
      </c>
      <c r="D7" s="3">
        <v>222783</v>
      </c>
      <c r="E7" s="3"/>
      <c r="F7" s="3">
        <v>209992</v>
      </c>
      <c r="H7" s="15">
        <f>F7/D7-1</f>
        <v>-0.05741461422101324</v>
      </c>
      <c r="I7" s="77" t="s">
        <v>141</v>
      </c>
    </row>
    <row r="8" spans="2:9" ht="15">
      <c r="B8" s="10" t="s">
        <v>1</v>
      </c>
      <c r="D8" s="3">
        <v>-182254</v>
      </c>
      <c r="E8" s="3"/>
      <c r="F8" s="3">
        <v>-174280</v>
      </c>
      <c r="H8" s="15">
        <f aca="true" t="shared" si="0" ref="H8:H27">F8/D8-1</f>
        <v>-0.043752126153609794</v>
      </c>
      <c r="I8" s="77" t="s">
        <v>141</v>
      </c>
    </row>
    <row r="9" spans="2:9" ht="15">
      <c r="B9" s="19" t="s">
        <v>2</v>
      </c>
      <c r="C9" s="25"/>
      <c r="D9" s="20">
        <v>40529</v>
      </c>
      <c r="E9" s="4"/>
      <c r="F9" s="20">
        <v>35712</v>
      </c>
      <c r="H9" s="21">
        <f t="shared" si="0"/>
        <v>-0.11885316686816849</v>
      </c>
      <c r="I9" s="77" t="s">
        <v>141</v>
      </c>
    </row>
    <row r="10" spans="2:9" ht="15">
      <c r="B10" s="32" t="s">
        <v>3</v>
      </c>
      <c r="D10" s="3">
        <v>-25977</v>
      </c>
      <c r="E10" s="3"/>
      <c r="F10" s="3">
        <v>-25684</v>
      </c>
      <c r="H10" s="15">
        <f t="shared" si="0"/>
        <v>-0.011279208530623253</v>
      </c>
      <c r="I10" s="77" t="s">
        <v>141</v>
      </c>
    </row>
    <row r="11" spans="2:9" ht="15">
      <c r="B11" s="10" t="s">
        <v>4</v>
      </c>
      <c r="D11" s="3">
        <v>6640</v>
      </c>
      <c r="E11" s="3"/>
      <c r="F11" s="3">
        <v>207</v>
      </c>
      <c r="H11" s="15">
        <f t="shared" si="0"/>
        <v>-0.9688253012048192</v>
      </c>
      <c r="I11" s="77" t="s">
        <v>141</v>
      </c>
    </row>
    <row r="12" spans="2:9" ht="15">
      <c r="B12" s="10" t="s">
        <v>6</v>
      </c>
      <c r="D12" s="3">
        <v>-2518</v>
      </c>
      <c r="E12" s="3"/>
      <c r="F12" s="3">
        <v>-10271</v>
      </c>
      <c r="H12" s="15">
        <f>F12/D12-1</f>
        <v>3.0790309769658455</v>
      </c>
      <c r="I12" s="77" t="s">
        <v>141</v>
      </c>
    </row>
    <row r="13" spans="2:9" ht="15">
      <c r="B13" s="10" t="s">
        <v>9</v>
      </c>
      <c r="D13" s="3">
        <v>3897</v>
      </c>
      <c r="E13" s="3"/>
      <c r="F13" s="3">
        <v>71084</v>
      </c>
      <c r="H13" s="15">
        <f>F13/D13-1</f>
        <v>17.24069797279959</v>
      </c>
      <c r="I13" s="77" t="s">
        <v>141</v>
      </c>
    </row>
    <row r="14" spans="2:9" ht="15">
      <c r="B14" s="22" t="s">
        <v>134</v>
      </c>
      <c r="D14" s="23">
        <f>SUM(D11:D13)</f>
        <v>8019</v>
      </c>
      <c r="E14" s="3"/>
      <c r="F14" s="23">
        <f>SUM(F11:F13)</f>
        <v>61020</v>
      </c>
      <c r="H14" s="24">
        <f>F14/D14-1</f>
        <v>6.609427609427609</v>
      </c>
      <c r="I14" s="77"/>
    </row>
    <row r="15" spans="2:9" ht="7.5" customHeight="1">
      <c r="B15" s="13"/>
      <c r="D15" s="3"/>
      <c r="E15" s="3"/>
      <c r="F15" s="3"/>
      <c r="H15" s="15"/>
      <c r="I15" s="77"/>
    </row>
    <row r="16" spans="2:9" ht="15">
      <c r="B16" s="10" t="s">
        <v>5</v>
      </c>
      <c r="D16" s="3">
        <v>0</v>
      </c>
      <c r="E16" s="3"/>
      <c r="F16" s="3">
        <v>-2086</v>
      </c>
      <c r="H16" s="15"/>
      <c r="I16" s="77" t="s">
        <v>141</v>
      </c>
    </row>
    <row r="17" spans="2:9" ht="15">
      <c r="B17" s="10" t="s">
        <v>7</v>
      </c>
      <c r="D17" s="3">
        <v>889</v>
      </c>
      <c r="E17" s="3"/>
      <c r="F17" s="3">
        <v>182</v>
      </c>
      <c r="H17" s="15">
        <f t="shared" si="0"/>
        <v>-0.7952755905511811</v>
      </c>
      <c r="I17" s="77" t="s">
        <v>141</v>
      </c>
    </row>
    <row r="18" spans="2:9" ht="15">
      <c r="B18" s="10" t="s">
        <v>8</v>
      </c>
      <c r="D18" s="3">
        <v>-3525</v>
      </c>
      <c r="E18" s="3"/>
      <c r="F18" s="3">
        <v>-5122</v>
      </c>
      <c r="H18" s="15">
        <f t="shared" si="0"/>
        <v>0.453049645390071</v>
      </c>
      <c r="I18" s="77" t="s">
        <v>141</v>
      </c>
    </row>
    <row r="19" spans="2:9" ht="15">
      <c r="B19" s="10" t="s">
        <v>127</v>
      </c>
      <c r="D19" s="3">
        <v>769</v>
      </c>
      <c r="E19" s="3"/>
      <c r="F19" s="3">
        <v>190</v>
      </c>
      <c r="H19" s="15">
        <f t="shared" si="0"/>
        <v>-0.752925877763329</v>
      </c>
      <c r="I19" s="95" t="s">
        <v>142</v>
      </c>
    </row>
    <row r="20" spans="2:9" ht="15">
      <c r="B20" s="22" t="s">
        <v>10</v>
      </c>
      <c r="D20" s="28">
        <v>20704</v>
      </c>
      <c r="E20" s="4"/>
      <c r="F20" s="28">
        <v>64212</v>
      </c>
      <c r="H20" s="29">
        <f t="shared" si="0"/>
        <v>2.1014296754250386</v>
      </c>
      <c r="I20" s="77" t="s">
        <v>141</v>
      </c>
    </row>
    <row r="21" spans="2:9" ht="15">
      <c r="B21" s="10" t="s">
        <v>11</v>
      </c>
      <c r="D21" s="3">
        <v>-5573</v>
      </c>
      <c r="E21" s="3"/>
      <c r="F21" s="3">
        <v>-15893</v>
      </c>
      <c r="H21" s="15">
        <f t="shared" si="0"/>
        <v>1.8517853938632691</v>
      </c>
      <c r="I21" s="77" t="s">
        <v>141</v>
      </c>
    </row>
    <row r="22" spans="2:9" ht="15">
      <c r="B22" s="10" t="s">
        <v>12</v>
      </c>
      <c r="D22" s="4">
        <v>15131</v>
      </c>
      <c r="E22" s="4"/>
      <c r="F22" s="4">
        <v>48319</v>
      </c>
      <c r="H22" s="16">
        <f t="shared" si="0"/>
        <v>2.1933778335866765</v>
      </c>
      <c r="I22" s="77" t="s">
        <v>141</v>
      </c>
    </row>
    <row r="23" spans="2:9" ht="15.75" thickBot="1">
      <c r="B23" s="10" t="s">
        <v>13</v>
      </c>
      <c r="D23" s="3">
        <v>0</v>
      </c>
      <c r="E23" s="3"/>
      <c r="F23" s="3">
        <v>0</v>
      </c>
      <c r="H23" s="15"/>
      <c r="I23" s="77" t="s">
        <v>141</v>
      </c>
    </row>
    <row r="24" spans="2:9" ht="15">
      <c r="B24" s="33" t="s">
        <v>14</v>
      </c>
      <c r="C24" s="25"/>
      <c r="D24" s="26">
        <v>15131</v>
      </c>
      <c r="E24" s="4"/>
      <c r="F24" s="26">
        <v>48319</v>
      </c>
      <c r="H24" s="27">
        <f t="shared" si="0"/>
        <v>2.1933778335866765</v>
      </c>
      <c r="I24" s="77" t="s">
        <v>141</v>
      </c>
    </row>
    <row r="25" spans="4:9" ht="7.5" customHeight="1">
      <c r="D25" s="5"/>
      <c r="E25" s="6"/>
      <c r="F25" s="6"/>
      <c r="H25" s="17"/>
      <c r="I25" s="77" t="s">
        <v>141</v>
      </c>
    </row>
    <row r="26" spans="2:9" ht="15">
      <c r="B26" s="32" t="s">
        <v>15</v>
      </c>
      <c r="D26" s="3">
        <v>2098</v>
      </c>
      <c r="E26" s="3"/>
      <c r="F26" s="3">
        <v>2278</v>
      </c>
      <c r="H26" s="15">
        <f t="shared" si="0"/>
        <v>0.08579599618684464</v>
      </c>
      <c r="I26" s="77" t="s">
        <v>141</v>
      </c>
    </row>
    <row r="27" spans="2:9" ht="15.75" thickBot="1">
      <c r="B27" s="34" t="s">
        <v>16</v>
      </c>
      <c r="C27" s="25"/>
      <c r="D27" s="30">
        <v>13033</v>
      </c>
      <c r="E27" s="4"/>
      <c r="F27" s="30">
        <v>46041</v>
      </c>
      <c r="H27" s="31">
        <f t="shared" si="0"/>
        <v>2.5326478938080257</v>
      </c>
      <c r="I27" s="77" t="s">
        <v>141</v>
      </c>
    </row>
    <row r="28" ht="15.75" thickTop="1"/>
    <row r="29" ht="15" hidden="1"/>
    <row r="30" ht="15" hidden="1"/>
    <row r="31" ht="15" hidden="1"/>
    <row r="32" ht="15" customHeight="1"/>
    <row r="33" ht="15" customHeight="1"/>
  </sheetData>
  <sheetProtection/>
  <mergeCells count="3">
    <mergeCell ref="B4:B5"/>
    <mergeCell ref="D4:H4"/>
    <mergeCell ref="B3:H3"/>
  </mergeCells>
  <conditionalFormatting sqref="H7:H27">
    <cfRule type="cellIs" priority="1" dxfId="3" operator="between">
      <formula>-1.5</formula>
      <formula>4</formula>
    </cfRule>
  </conditionalFormatting>
  <printOptions/>
  <pageMargins left="0.7" right="0.7" top="0.75" bottom="0.75" header="0.3" footer="0.3"/>
  <pageSetup horizontalDpi="600" verticalDpi="600" orientation="portrait" r:id="rId2"/>
  <headerFooter>
    <oddHeader>&amp;RMadeco S.A.</oddHeader>
    <oddFooter>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64">
      <selection activeCell="B53" sqref="B53"/>
    </sheetView>
  </sheetViews>
  <sheetFormatPr defaultColWidth="0" defaultRowHeight="15" customHeight="1" zeroHeight="1"/>
  <cols>
    <col min="1" max="1" width="13.7109375" style="1" customWidth="1"/>
    <col min="2" max="2" width="58.57421875" style="1" customWidth="1"/>
    <col min="3" max="3" width="0.85546875" style="2" customWidth="1"/>
    <col min="4" max="4" width="8.7109375" style="1" bestFit="1" customWidth="1"/>
    <col min="5" max="5" width="1.7109375" style="2" customWidth="1"/>
    <col min="6" max="6" width="8.421875" style="1" bestFit="1" customWidth="1"/>
    <col min="7" max="7" width="1.7109375" style="2" customWidth="1"/>
    <col min="8" max="8" width="8.421875" style="1" bestFit="1" customWidth="1"/>
    <col min="9" max="9" width="11.7109375" style="1" customWidth="1"/>
    <col min="10" max="16384" width="11.421875" style="1" hidden="1" customWidth="1"/>
  </cols>
  <sheetData>
    <row r="1" ht="15" customHeight="1">
      <c r="A1" s="62"/>
    </row>
    <row r="2" ht="15" customHeight="1">
      <c r="A2" s="62"/>
    </row>
    <row r="3" spans="2:8" ht="15" customHeight="1">
      <c r="B3" s="90" t="s">
        <v>130</v>
      </c>
      <c r="C3" s="90"/>
      <c r="D3" s="90"/>
      <c r="E3" s="90"/>
      <c r="F3" s="90"/>
      <c r="G3" s="90"/>
      <c r="H3" s="90"/>
    </row>
    <row r="4" spans="2:8" ht="16.5" thickBot="1">
      <c r="B4" s="88" t="s">
        <v>18</v>
      </c>
      <c r="D4" s="87" t="s">
        <v>128</v>
      </c>
      <c r="E4" s="87"/>
      <c r="F4" s="87"/>
      <c r="G4" s="87"/>
      <c r="H4" s="87"/>
    </row>
    <row r="5" spans="2:8" ht="16.5" thickBot="1" thickTop="1">
      <c r="B5" s="89"/>
      <c r="D5" s="9" t="s">
        <v>139</v>
      </c>
      <c r="E5" s="7"/>
      <c r="F5" s="9" t="s">
        <v>140</v>
      </c>
      <c r="H5" s="14" t="s">
        <v>17</v>
      </c>
    </row>
    <row r="6" spans="2:8" ht="7.5" customHeight="1" thickTop="1">
      <c r="B6" s="18"/>
      <c r="D6" s="81"/>
      <c r="E6" s="7"/>
      <c r="F6" s="81"/>
      <c r="H6" s="82"/>
    </row>
    <row r="7" spans="2:9" ht="15">
      <c r="B7" s="36" t="s">
        <v>21</v>
      </c>
      <c r="D7" s="48">
        <v>20835</v>
      </c>
      <c r="E7" s="48"/>
      <c r="F7" s="48">
        <v>13804</v>
      </c>
      <c r="G7" s="49"/>
      <c r="H7" s="50">
        <f aca="true" t="shared" si="0" ref="H7:H15">F7/D7-1</f>
        <v>-0.33746100311975047</v>
      </c>
      <c r="I7" s="78" t="s">
        <v>141</v>
      </c>
    </row>
    <row r="8" spans="2:9" ht="15">
      <c r="B8" s="36" t="s">
        <v>22</v>
      </c>
      <c r="D8" s="48">
        <v>342</v>
      </c>
      <c r="E8" s="48"/>
      <c r="F8" s="48">
        <v>337</v>
      </c>
      <c r="G8" s="49"/>
      <c r="H8" s="50">
        <f t="shared" si="0"/>
        <v>-0.014619883040935644</v>
      </c>
      <c r="I8" s="78" t="s">
        <v>141</v>
      </c>
    </row>
    <row r="9" spans="2:9" ht="15">
      <c r="B9" s="36" t="s">
        <v>23</v>
      </c>
      <c r="C9" s="25"/>
      <c r="D9" s="48">
        <v>4768</v>
      </c>
      <c r="E9" s="48"/>
      <c r="F9" s="48">
        <v>3868</v>
      </c>
      <c r="G9" s="49"/>
      <c r="H9" s="50">
        <f t="shared" si="0"/>
        <v>-0.18875838926174493</v>
      </c>
      <c r="I9" s="78" t="s">
        <v>141</v>
      </c>
    </row>
    <row r="10" spans="2:9" ht="15">
      <c r="B10" s="36" t="s">
        <v>24</v>
      </c>
      <c r="D10" s="48">
        <v>87506</v>
      </c>
      <c r="E10" s="48"/>
      <c r="F10" s="48">
        <v>107132</v>
      </c>
      <c r="G10" s="49"/>
      <c r="H10" s="50">
        <f t="shared" si="0"/>
        <v>0.22428176353621465</v>
      </c>
      <c r="I10" s="78" t="s">
        <v>141</v>
      </c>
    </row>
    <row r="11" spans="2:9" ht="15">
      <c r="B11" s="40" t="s">
        <v>25</v>
      </c>
      <c r="C11" s="25"/>
      <c r="D11" s="48">
        <v>479</v>
      </c>
      <c r="E11" s="48"/>
      <c r="F11" s="48">
        <v>367</v>
      </c>
      <c r="G11" s="49"/>
      <c r="H11" s="50">
        <f t="shared" si="0"/>
        <v>-0.2338204592901879</v>
      </c>
      <c r="I11" s="78" t="s">
        <v>141</v>
      </c>
    </row>
    <row r="12" spans="2:9" ht="15">
      <c r="B12" s="40" t="s">
        <v>26</v>
      </c>
      <c r="D12" s="48">
        <v>66626</v>
      </c>
      <c r="E12" s="48"/>
      <c r="F12" s="48">
        <v>78751</v>
      </c>
      <c r="G12" s="49"/>
      <c r="H12" s="50">
        <f t="shared" si="0"/>
        <v>0.1819860114669949</v>
      </c>
      <c r="I12" s="78" t="s">
        <v>141</v>
      </c>
    </row>
    <row r="13" spans="2:9" ht="15">
      <c r="B13" s="40" t="s">
        <v>27</v>
      </c>
      <c r="D13" s="48">
        <v>0</v>
      </c>
      <c r="E13" s="48"/>
      <c r="F13" s="48">
        <v>0</v>
      </c>
      <c r="G13" s="49"/>
      <c r="H13" s="50" t="e">
        <f t="shared" si="0"/>
        <v>#DIV/0!</v>
      </c>
      <c r="I13" s="78" t="s">
        <v>141</v>
      </c>
    </row>
    <row r="14" spans="2:9" ht="15">
      <c r="B14" s="40" t="s">
        <v>28</v>
      </c>
      <c r="D14" s="48">
        <v>5984</v>
      </c>
      <c r="E14" s="48"/>
      <c r="F14" s="48">
        <v>5861</v>
      </c>
      <c r="G14" s="49"/>
      <c r="H14" s="50">
        <f t="shared" si="0"/>
        <v>-0.020554812834224556</v>
      </c>
      <c r="I14" s="78" t="s">
        <v>141</v>
      </c>
    </row>
    <row r="15" spans="2:9" ht="15">
      <c r="B15" s="41" t="s">
        <v>29</v>
      </c>
      <c r="C15" s="37"/>
      <c r="D15" s="51">
        <v>186540</v>
      </c>
      <c r="E15" s="51"/>
      <c r="F15" s="51">
        <v>210120</v>
      </c>
      <c r="G15" s="52"/>
      <c r="H15" s="53">
        <f t="shared" si="0"/>
        <v>0.1264072048890319</v>
      </c>
      <c r="I15" s="78" t="s">
        <v>141</v>
      </c>
    </row>
    <row r="16" spans="2:9" ht="30">
      <c r="B16" s="40" t="s">
        <v>30</v>
      </c>
      <c r="D16" s="48">
        <v>4208</v>
      </c>
      <c r="E16" s="48"/>
      <c r="F16" s="48">
        <v>5065</v>
      </c>
      <c r="G16" s="49"/>
      <c r="H16" s="50">
        <f>F16/D16-1</f>
        <v>0.20365969581749055</v>
      </c>
      <c r="I16" s="78" t="s">
        <v>141</v>
      </c>
    </row>
    <row r="17" spans="2:9" ht="15">
      <c r="B17" s="42" t="s">
        <v>31</v>
      </c>
      <c r="C17" s="38"/>
      <c r="D17" s="54">
        <v>190748</v>
      </c>
      <c r="E17" s="54"/>
      <c r="F17" s="54">
        <v>215185</v>
      </c>
      <c r="G17" s="55"/>
      <c r="H17" s="56">
        <f aca="true" t="shared" si="1" ref="H17:H64">F17/D17-1</f>
        <v>0.12811143498228028</v>
      </c>
      <c r="I17" s="78" t="s">
        <v>141</v>
      </c>
    </row>
    <row r="18" spans="2:9" ht="7.5" customHeight="1">
      <c r="B18" s="43"/>
      <c r="D18" s="48"/>
      <c r="E18" s="48"/>
      <c r="F18" s="48"/>
      <c r="G18" s="49"/>
      <c r="H18" s="50"/>
      <c r="I18" s="78" t="s">
        <v>141</v>
      </c>
    </row>
    <row r="19" spans="2:9" ht="15">
      <c r="B19" s="40" t="s">
        <v>32</v>
      </c>
      <c r="D19" s="48">
        <v>296583</v>
      </c>
      <c r="E19" s="48"/>
      <c r="F19" s="48">
        <v>111</v>
      </c>
      <c r="G19" s="49"/>
      <c r="H19" s="50">
        <f t="shared" si="1"/>
        <v>-0.999625737146094</v>
      </c>
      <c r="I19" s="78" t="s">
        <v>141</v>
      </c>
    </row>
    <row r="20" spans="2:9" ht="15">
      <c r="B20" s="40" t="s">
        <v>33</v>
      </c>
      <c r="D20" s="48">
        <v>18049</v>
      </c>
      <c r="E20" s="48"/>
      <c r="F20" s="48">
        <v>16936</v>
      </c>
      <c r="G20" s="49"/>
      <c r="H20" s="50">
        <f t="shared" si="1"/>
        <v>-0.061665466230816146</v>
      </c>
      <c r="I20" s="78" t="s">
        <v>141</v>
      </c>
    </row>
    <row r="21" spans="2:9" ht="15">
      <c r="B21" s="40" t="s">
        <v>34</v>
      </c>
      <c r="D21" s="48">
        <v>8</v>
      </c>
      <c r="E21" s="48"/>
      <c r="F21" s="48">
        <v>0</v>
      </c>
      <c r="G21" s="49"/>
      <c r="H21" s="50">
        <f t="shared" si="1"/>
        <v>-1</v>
      </c>
      <c r="I21" s="78" t="s">
        <v>141</v>
      </c>
    </row>
    <row r="22" spans="2:9" ht="19.5" customHeight="1">
      <c r="B22" s="40" t="s">
        <v>35</v>
      </c>
      <c r="D22" s="48">
        <v>0</v>
      </c>
      <c r="E22" s="48"/>
      <c r="F22" s="48">
        <v>0</v>
      </c>
      <c r="G22" s="49"/>
      <c r="H22" s="50" t="e">
        <f t="shared" si="1"/>
        <v>#DIV/0!</v>
      </c>
      <c r="I22" s="78" t="s">
        <v>141</v>
      </c>
    </row>
    <row r="23" spans="2:9" ht="30">
      <c r="B23" s="40" t="s">
        <v>36</v>
      </c>
      <c r="D23" s="48">
        <v>0</v>
      </c>
      <c r="E23" s="48"/>
      <c r="F23" s="48">
        <v>488170</v>
      </c>
      <c r="G23" s="49"/>
      <c r="H23" s="50" t="e">
        <f t="shared" si="1"/>
        <v>#DIV/0!</v>
      </c>
      <c r="I23" s="78" t="s">
        <v>141</v>
      </c>
    </row>
    <row r="24" spans="2:9" ht="15">
      <c r="B24" s="40" t="s">
        <v>37</v>
      </c>
      <c r="D24" s="48">
        <v>3118</v>
      </c>
      <c r="E24" s="48"/>
      <c r="F24" s="48">
        <v>3216</v>
      </c>
      <c r="G24" s="49"/>
      <c r="H24" s="50">
        <f t="shared" si="1"/>
        <v>0.0314304041051956</v>
      </c>
      <c r="I24" s="78" t="s">
        <v>141</v>
      </c>
    </row>
    <row r="25" spans="2:9" ht="15">
      <c r="B25" s="40" t="s">
        <v>38</v>
      </c>
      <c r="D25" s="48">
        <v>848</v>
      </c>
      <c r="E25" s="48"/>
      <c r="F25" s="48">
        <v>848</v>
      </c>
      <c r="G25" s="49"/>
      <c r="H25" s="50">
        <f t="shared" si="1"/>
        <v>0</v>
      </c>
      <c r="I25" s="78" t="s">
        <v>141</v>
      </c>
    </row>
    <row r="26" spans="2:9" ht="15">
      <c r="B26" s="40" t="s">
        <v>39</v>
      </c>
      <c r="C26" s="25"/>
      <c r="D26" s="48">
        <v>180218</v>
      </c>
      <c r="E26" s="48"/>
      <c r="F26" s="48">
        <v>194533</v>
      </c>
      <c r="G26" s="49"/>
      <c r="H26" s="50">
        <f t="shared" si="1"/>
        <v>0.0794315773119223</v>
      </c>
      <c r="I26" s="78" t="s">
        <v>141</v>
      </c>
    </row>
    <row r="27" spans="2:9" ht="15">
      <c r="B27" s="40" t="s">
        <v>40</v>
      </c>
      <c r="D27" s="48">
        <v>0</v>
      </c>
      <c r="E27" s="48"/>
      <c r="F27" s="48">
        <v>0</v>
      </c>
      <c r="G27" s="49"/>
      <c r="H27" s="50" t="e">
        <f t="shared" si="1"/>
        <v>#DIV/0!</v>
      </c>
      <c r="I27" s="78" t="s">
        <v>141</v>
      </c>
    </row>
    <row r="28" spans="2:9" ht="15">
      <c r="B28" s="40" t="s">
        <v>41</v>
      </c>
      <c r="D28" s="48">
        <v>7520</v>
      </c>
      <c r="E28" s="48"/>
      <c r="F28" s="48">
        <v>7461</v>
      </c>
      <c r="G28" s="49"/>
      <c r="H28" s="50">
        <f t="shared" si="1"/>
        <v>-0.007845744680851086</v>
      </c>
      <c r="I28" s="78" t="s">
        <v>141</v>
      </c>
    </row>
    <row r="29" spans="2:9" ht="15">
      <c r="B29" s="40" t="s">
        <v>42</v>
      </c>
      <c r="C29" s="25"/>
      <c r="D29" s="48">
        <v>44277</v>
      </c>
      <c r="E29" s="48"/>
      <c r="F29" s="48">
        <v>10172</v>
      </c>
      <c r="G29" s="49"/>
      <c r="H29" s="50">
        <f t="shared" si="1"/>
        <v>-0.7702644713959843</v>
      </c>
      <c r="I29" s="78" t="s">
        <v>141</v>
      </c>
    </row>
    <row r="30" spans="2:9" ht="15">
      <c r="B30" s="42" t="s">
        <v>43</v>
      </c>
      <c r="C30" s="38"/>
      <c r="D30" s="54">
        <v>550621</v>
      </c>
      <c r="E30" s="54"/>
      <c r="F30" s="54">
        <v>721447</v>
      </c>
      <c r="G30" s="55"/>
      <c r="H30" s="56">
        <f t="shared" si="1"/>
        <v>0.3102424353593487</v>
      </c>
      <c r="I30" s="78" t="s">
        <v>141</v>
      </c>
    </row>
    <row r="31" spans="2:9" ht="15.75" thickBot="1">
      <c r="B31" s="45"/>
      <c r="C31" s="35"/>
      <c r="D31" s="48"/>
      <c r="E31" s="48"/>
      <c r="F31" s="48"/>
      <c r="G31" s="49"/>
      <c r="H31" s="50" t="e">
        <f t="shared" si="1"/>
        <v>#DIV/0!</v>
      </c>
      <c r="I31" s="78" t="s">
        <v>141</v>
      </c>
    </row>
    <row r="32" spans="2:9" ht="16.5" thickBot="1">
      <c r="B32" s="46" t="s">
        <v>44</v>
      </c>
      <c r="C32" s="39"/>
      <c r="D32" s="57">
        <v>741369</v>
      </c>
      <c r="E32" s="57"/>
      <c r="F32" s="57">
        <v>936632</v>
      </c>
      <c r="G32" s="58"/>
      <c r="H32" s="59">
        <f t="shared" si="1"/>
        <v>0.26338166284265996</v>
      </c>
      <c r="I32" s="78" t="s">
        <v>141</v>
      </c>
    </row>
    <row r="33" spans="2:9" ht="15">
      <c r="B33" s="47"/>
      <c r="D33" s="48"/>
      <c r="E33" s="48"/>
      <c r="F33" s="48"/>
      <c r="G33" s="49"/>
      <c r="H33" s="50" t="e">
        <f t="shared" si="1"/>
        <v>#DIV/0!</v>
      </c>
      <c r="I33" s="78" t="s">
        <v>141</v>
      </c>
    </row>
    <row r="34" spans="2:9" ht="7.5" customHeight="1">
      <c r="B34" s="45"/>
      <c r="D34" s="48"/>
      <c r="E34" s="48"/>
      <c r="F34" s="48"/>
      <c r="G34" s="49"/>
      <c r="H34" s="50" t="e">
        <f t="shared" si="1"/>
        <v>#DIV/0!</v>
      </c>
      <c r="I34" s="78" t="s">
        <v>141</v>
      </c>
    </row>
    <row r="35" spans="2:9" ht="15">
      <c r="B35" s="44" t="s">
        <v>45</v>
      </c>
      <c r="D35" s="48">
        <v>47780</v>
      </c>
      <c r="E35" s="48"/>
      <c r="F35" s="48">
        <v>79179</v>
      </c>
      <c r="G35" s="49"/>
      <c r="H35" s="50">
        <f t="shared" si="1"/>
        <v>0.6571578066136459</v>
      </c>
      <c r="I35" s="78" t="s">
        <v>141</v>
      </c>
    </row>
    <row r="36" spans="2:9" ht="15">
      <c r="B36" s="44" t="s">
        <v>46</v>
      </c>
      <c r="D36" s="48">
        <v>41621</v>
      </c>
      <c r="E36" s="48"/>
      <c r="F36" s="48">
        <v>55539</v>
      </c>
      <c r="G36" s="49"/>
      <c r="H36" s="50">
        <f t="shared" si="1"/>
        <v>0.33439850075682953</v>
      </c>
      <c r="I36" s="78" t="s">
        <v>141</v>
      </c>
    </row>
    <row r="37" spans="2:9" ht="15">
      <c r="B37" s="44" t="s">
        <v>47</v>
      </c>
      <c r="D37" s="48">
        <v>2</v>
      </c>
      <c r="E37" s="48"/>
      <c r="F37" s="48">
        <v>1</v>
      </c>
      <c r="G37" s="49"/>
      <c r="H37" s="50">
        <f t="shared" si="1"/>
        <v>-0.5</v>
      </c>
      <c r="I37" s="78" t="s">
        <v>141</v>
      </c>
    </row>
    <row r="38" spans="2:9" ht="15">
      <c r="B38" s="44" t="s">
        <v>48</v>
      </c>
      <c r="D38" s="48">
        <v>9081</v>
      </c>
      <c r="E38" s="48"/>
      <c r="F38" s="48">
        <v>17024</v>
      </c>
      <c r="G38" s="49"/>
      <c r="H38" s="50">
        <f t="shared" si="1"/>
        <v>0.8746834049113534</v>
      </c>
      <c r="I38" s="78" t="s">
        <v>141</v>
      </c>
    </row>
    <row r="39" spans="2:9" ht="15">
      <c r="B39" s="44" t="s">
        <v>49</v>
      </c>
      <c r="D39" s="48">
        <v>922</v>
      </c>
      <c r="E39" s="48"/>
      <c r="F39" s="48">
        <v>1470</v>
      </c>
      <c r="G39" s="49"/>
      <c r="H39" s="50">
        <f t="shared" si="1"/>
        <v>0.594360086767896</v>
      </c>
      <c r="I39" s="78" t="s">
        <v>141</v>
      </c>
    </row>
    <row r="40" spans="2:9" ht="15">
      <c r="B40" s="44" t="s">
        <v>50</v>
      </c>
      <c r="D40" s="48">
        <v>6545</v>
      </c>
      <c r="E40" s="48"/>
      <c r="F40" s="48">
        <v>5361</v>
      </c>
      <c r="G40" s="49"/>
      <c r="H40" s="50">
        <f t="shared" si="1"/>
        <v>-0.18090145148968684</v>
      </c>
      <c r="I40" s="78" t="s">
        <v>141</v>
      </c>
    </row>
    <row r="41" spans="2:9" ht="15">
      <c r="B41" s="44" t="s">
        <v>51</v>
      </c>
      <c r="D41" s="48">
        <v>8478</v>
      </c>
      <c r="E41" s="48"/>
      <c r="F41" s="48">
        <v>1872</v>
      </c>
      <c r="G41" s="49"/>
      <c r="H41" s="50">
        <f t="shared" si="1"/>
        <v>-0.7791932059447984</v>
      </c>
      <c r="I41" s="78" t="s">
        <v>141</v>
      </c>
    </row>
    <row r="42" spans="2:9" ht="15">
      <c r="B42" s="44" t="s">
        <v>52</v>
      </c>
      <c r="D42" s="48">
        <v>114429</v>
      </c>
      <c r="E42" s="48"/>
      <c r="F42" s="48">
        <v>160446</v>
      </c>
      <c r="G42" s="49"/>
      <c r="H42" s="50">
        <f t="shared" si="1"/>
        <v>0.4021445612563248</v>
      </c>
      <c r="I42" s="78" t="s">
        <v>141</v>
      </c>
    </row>
    <row r="43" spans="2:9" ht="30">
      <c r="B43" s="44" t="s">
        <v>53</v>
      </c>
      <c r="D43" s="48">
        <v>0</v>
      </c>
      <c r="E43" s="48"/>
      <c r="F43" s="48">
        <v>0</v>
      </c>
      <c r="G43" s="49"/>
      <c r="H43" s="50" t="e">
        <f t="shared" si="1"/>
        <v>#DIV/0!</v>
      </c>
      <c r="I43" s="78" t="s">
        <v>141</v>
      </c>
    </row>
    <row r="44" spans="2:9" ht="15">
      <c r="B44" s="42" t="s">
        <v>54</v>
      </c>
      <c r="C44" s="38"/>
      <c r="D44" s="54">
        <v>114429</v>
      </c>
      <c r="E44" s="54"/>
      <c r="F44" s="54">
        <v>160446</v>
      </c>
      <c r="G44" s="55"/>
      <c r="H44" s="56">
        <f t="shared" si="1"/>
        <v>0.4021445612563248</v>
      </c>
      <c r="I44" s="78" t="s">
        <v>141</v>
      </c>
    </row>
    <row r="45" spans="2:9" ht="7.5" customHeight="1">
      <c r="B45" s="45"/>
      <c r="D45" s="48"/>
      <c r="E45" s="48"/>
      <c r="F45" s="48"/>
      <c r="G45" s="49"/>
      <c r="H45" s="50" t="e">
        <f t="shared" si="1"/>
        <v>#DIV/0!</v>
      </c>
      <c r="I45" s="78" t="s">
        <v>141</v>
      </c>
    </row>
    <row r="46" spans="2:9" ht="15">
      <c r="B46" s="44" t="s">
        <v>55</v>
      </c>
      <c r="D46" s="48">
        <v>115350</v>
      </c>
      <c r="E46" s="48"/>
      <c r="F46" s="48">
        <v>112717</v>
      </c>
      <c r="G46" s="49"/>
      <c r="H46" s="50">
        <f t="shared" si="1"/>
        <v>-0.022826181187689643</v>
      </c>
      <c r="I46" s="78" t="s">
        <v>141</v>
      </c>
    </row>
    <row r="47" spans="2:9" ht="15">
      <c r="B47" s="44" t="s">
        <v>56</v>
      </c>
      <c r="D47" s="48">
        <v>0</v>
      </c>
      <c r="E47" s="48"/>
      <c r="F47" s="48">
        <v>0</v>
      </c>
      <c r="G47" s="49"/>
      <c r="H47" s="50" t="e">
        <f t="shared" si="1"/>
        <v>#DIV/0!</v>
      </c>
      <c r="I47" s="78" t="s">
        <v>141</v>
      </c>
    </row>
    <row r="48" spans="2:9" ht="15">
      <c r="B48" s="44" t="s">
        <v>57</v>
      </c>
      <c r="D48" s="48">
        <v>2864</v>
      </c>
      <c r="E48" s="48"/>
      <c r="F48" s="48">
        <v>2954</v>
      </c>
      <c r="G48" s="49"/>
      <c r="H48" s="50">
        <f t="shared" si="1"/>
        <v>0.03142458100558665</v>
      </c>
      <c r="I48" s="78" t="s">
        <v>141</v>
      </c>
    </row>
    <row r="49" spans="2:9" ht="15">
      <c r="B49" s="44" t="s">
        <v>58</v>
      </c>
      <c r="D49" s="48">
        <v>9482</v>
      </c>
      <c r="E49" s="48"/>
      <c r="F49" s="48">
        <v>10611</v>
      </c>
      <c r="G49" s="49"/>
      <c r="H49" s="50">
        <f t="shared" si="1"/>
        <v>0.11906770723476057</v>
      </c>
      <c r="I49" s="78" t="s">
        <v>141</v>
      </c>
    </row>
    <row r="50" spans="2:9" ht="15">
      <c r="B50" s="44" t="s">
        <v>59</v>
      </c>
      <c r="D50" s="48">
        <v>7094</v>
      </c>
      <c r="E50" s="48"/>
      <c r="F50" s="48">
        <v>7499</v>
      </c>
      <c r="G50" s="49"/>
      <c r="H50" s="50">
        <f t="shared" si="1"/>
        <v>0.057090499013250584</v>
      </c>
      <c r="I50" s="78" t="s">
        <v>141</v>
      </c>
    </row>
    <row r="51" spans="2:9" ht="15">
      <c r="B51" s="44" t="s">
        <v>60</v>
      </c>
      <c r="D51" s="48">
        <v>1</v>
      </c>
      <c r="E51" s="48"/>
      <c r="F51" s="48">
        <v>0</v>
      </c>
      <c r="G51" s="49"/>
      <c r="H51" s="50">
        <f t="shared" si="1"/>
        <v>-1</v>
      </c>
      <c r="I51" s="78" t="s">
        <v>141</v>
      </c>
    </row>
    <row r="52" spans="2:9" ht="15">
      <c r="B52" s="42" t="s">
        <v>61</v>
      </c>
      <c r="C52" s="38"/>
      <c r="D52" s="54">
        <v>134791</v>
      </c>
      <c r="E52" s="54"/>
      <c r="F52" s="54">
        <v>133781</v>
      </c>
      <c r="G52" s="55"/>
      <c r="H52" s="56">
        <f t="shared" si="1"/>
        <v>-0.007493081882321562</v>
      </c>
      <c r="I52" s="78" t="s">
        <v>141</v>
      </c>
    </row>
    <row r="53" spans="2:9" ht="7.5" customHeight="1">
      <c r="B53" s="45"/>
      <c r="D53" s="48"/>
      <c r="E53" s="48"/>
      <c r="F53" s="48"/>
      <c r="G53" s="49"/>
      <c r="H53" s="50" t="e">
        <f t="shared" si="1"/>
        <v>#DIV/0!</v>
      </c>
      <c r="I53" s="78" t="s">
        <v>141</v>
      </c>
    </row>
    <row r="54" spans="2:9" ht="15">
      <c r="B54" s="40" t="s">
        <v>62</v>
      </c>
      <c r="D54" s="48">
        <v>469497</v>
      </c>
      <c r="E54" s="48"/>
      <c r="F54" s="48">
        <v>475525</v>
      </c>
      <c r="G54" s="49"/>
      <c r="H54" s="50">
        <f t="shared" si="1"/>
        <v>0.012839272668409007</v>
      </c>
      <c r="I54" s="78" t="s">
        <v>141</v>
      </c>
    </row>
    <row r="55" spans="2:9" ht="15">
      <c r="B55" s="40" t="s">
        <v>63</v>
      </c>
      <c r="D55" s="48">
        <v>29709</v>
      </c>
      <c r="E55" s="48"/>
      <c r="F55" s="48">
        <v>75750</v>
      </c>
      <c r="G55" s="49"/>
      <c r="H55" s="50">
        <f t="shared" si="1"/>
        <v>1.5497324043219227</v>
      </c>
      <c r="I55" s="78" t="s">
        <v>141</v>
      </c>
    </row>
    <row r="56" spans="2:9" ht="15">
      <c r="B56" s="40" t="s">
        <v>64</v>
      </c>
      <c r="D56" s="48">
        <v>86388</v>
      </c>
      <c r="E56" s="48"/>
      <c r="F56" s="48">
        <v>86424</v>
      </c>
      <c r="G56" s="49"/>
      <c r="H56" s="50">
        <f t="shared" si="1"/>
        <v>0.00041672454507568624</v>
      </c>
      <c r="I56" s="78" t="s">
        <v>141</v>
      </c>
    </row>
    <row r="57" spans="2:9" ht="15">
      <c r="B57" s="40" t="s">
        <v>65</v>
      </c>
      <c r="D57" s="48">
        <v>0</v>
      </c>
      <c r="E57" s="48"/>
      <c r="F57" s="48">
        <v>0</v>
      </c>
      <c r="G57" s="49"/>
      <c r="H57" s="50" t="e">
        <f t="shared" si="1"/>
        <v>#DIV/0!</v>
      </c>
      <c r="I57" s="78" t="s">
        <v>141</v>
      </c>
    </row>
    <row r="58" spans="2:9" ht="15">
      <c r="B58" s="40" t="s">
        <v>66</v>
      </c>
      <c r="D58" s="48">
        <v>0</v>
      </c>
      <c r="E58" s="48"/>
      <c r="F58" s="48">
        <v>0</v>
      </c>
      <c r="G58" s="49"/>
      <c r="H58" s="50" t="e">
        <f t="shared" si="1"/>
        <v>#DIV/0!</v>
      </c>
      <c r="I58" s="78" t="s">
        <v>141</v>
      </c>
    </row>
    <row r="59" spans="2:9" ht="15">
      <c r="B59" s="40" t="s">
        <v>67</v>
      </c>
      <c r="D59" s="48">
        <v>-120126</v>
      </c>
      <c r="E59" s="48"/>
      <c r="F59" s="48">
        <v>-23872</v>
      </c>
      <c r="G59" s="49"/>
      <c r="H59" s="50">
        <f t="shared" si="1"/>
        <v>-0.8012753275727154</v>
      </c>
      <c r="I59" s="78" t="s">
        <v>141</v>
      </c>
    </row>
    <row r="60" spans="2:9" ht="15">
      <c r="B60" s="44" t="s">
        <v>68</v>
      </c>
      <c r="D60" s="48">
        <v>465468</v>
      </c>
      <c r="E60" s="48"/>
      <c r="F60" s="48">
        <v>613827</v>
      </c>
      <c r="G60" s="49"/>
      <c r="H60" s="50">
        <f t="shared" si="1"/>
        <v>0.31873082574956824</v>
      </c>
      <c r="I60" s="78" t="s">
        <v>141</v>
      </c>
    </row>
    <row r="61" spans="2:9" ht="15">
      <c r="B61" s="40" t="s">
        <v>69</v>
      </c>
      <c r="D61" s="48">
        <v>26681</v>
      </c>
      <c r="E61" s="48"/>
      <c r="F61" s="48">
        <v>28578</v>
      </c>
      <c r="G61" s="49"/>
      <c r="H61" s="50">
        <f t="shared" si="1"/>
        <v>0.07109928413477751</v>
      </c>
      <c r="I61" s="78" t="s">
        <v>141</v>
      </c>
    </row>
    <row r="62" spans="2:9" ht="15">
      <c r="B62" s="42" t="s">
        <v>70</v>
      </c>
      <c r="C62" s="38"/>
      <c r="D62" s="54">
        <v>492149</v>
      </c>
      <c r="E62" s="54"/>
      <c r="F62" s="54">
        <v>642405</v>
      </c>
      <c r="G62" s="55"/>
      <c r="H62" s="56">
        <f t="shared" si="1"/>
        <v>0.3053059134530396</v>
      </c>
      <c r="I62" s="78" t="s">
        <v>141</v>
      </c>
    </row>
    <row r="63" spans="2:9" ht="15.75" thickBot="1">
      <c r="B63" s="45"/>
      <c r="D63" s="48"/>
      <c r="E63" s="48"/>
      <c r="F63" s="48"/>
      <c r="G63" s="49"/>
      <c r="H63" s="50" t="e">
        <f t="shared" si="1"/>
        <v>#DIV/0!</v>
      </c>
      <c r="I63" s="78" t="s">
        <v>141</v>
      </c>
    </row>
    <row r="64" spans="2:9" ht="16.5" thickBot="1">
      <c r="B64" s="46" t="s">
        <v>71</v>
      </c>
      <c r="C64" s="39"/>
      <c r="D64" s="57">
        <v>741369</v>
      </c>
      <c r="E64" s="57"/>
      <c r="F64" s="57">
        <v>936632</v>
      </c>
      <c r="G64" s="58"/>
      <c r="H64" s="59">
        <f t="shared" si="1"/>
        <v>0.26338166284265996</v>
      </c>
      <c r="I64" s="78" t="s">
        <v>141</v>
      </c>
    </row>
    <row r="65" spans="4:8" ht="15" customHeight="1">
      <c r="D65" s="3"/>
      <c r="E65" s="3"/>
      <c r="F65" s="3"/>
      <c r="H65" s="15"/>
    </row>
    <row r="66" ht="15" customHeight="1" hidden="1"/>
    <row r="67" ht="15" customHeight="1" hidden="1"/>
    <row r="68" ht="15" customHeight="1"/>
  </sheetData>
  <sheetProtection/>
  <mergeCells count="3">
    <mergeCell ref="B4:B5"/>
    <mergeCell ref="D4:H4"/>
    <mergeCell ref="B3:H3"/>
  </mergeCells>
  <conditionalFormatting sqref="H7:H65">
    <cfRule type="cellIs" priority="1" dxfId="3" operator="between">
      <formula>-1.5</formula>
      <formula>4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Header>&amp;RMadeco S.A.</oddHeader>
    <oddFooter>&amp;R&amp;F</oddFooter>
  </headerFooter>
  <rowBreaks count="1" manualBreakCount="1">
    <brk id="33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7">
      <selection activeCell="E33" sqref="E33"/>
    </sheetView>
  </sheetViews>
  <sheetFormatPr defaultColWidth="0" defaultRowHeight="15" customHeight="1" zeroHeight="1"/>
  <cols>
    <col min="1" max="1" width="6.421875" style="1" customWidth="1"/>
    <col min="2" max="2" width="71.00390625" style="63" customWidth="1"/>
    <col min="3" max="3" width="0.85546875" style="64" customWidth="1"/>
    <col min="4" max="4" width="8.7109375" style="63" customWidth="1"/>
    <col min="5" max="5" width="0.85546875" style="64" customWidth="1"/>
    <col min="6" max="6" width="8.7109375" style="63" customWidth="1"/>
    <col min="7" max="7" width="11.7109375" style="1" customWidth="1"/>
    <col min="8" max="8" width="0" style="1" hidden="1" customWidth="1"/>
    <col min="9" max="16384" width="11.421875" style="1" hidden="1" customWidth="1"/>
  </cols>
  <sheetData>
    <row r="1" ht="15" customHeight="1">
      <c r="A1" s="62">
        <v>40999</v>
      </c>
    </row>
    <row r="2" ht="15" customHeight="1">
      <c r="A2" s="62"/>
    </row>
    <row r="3" spans="2:8" ht="15" customHeight="1">
      <c r="B3" s="90" t="s">
        <v>132</v>
      </c>
      <c r="C3" s="90"/>
      <c r="D3" s="90"/>
      <c r="E3" s="90"/>
      <c r="F3" s="90"/>
      <c r="G3" s="79"/>
      <c r="H3" s="79"/>
    </row>
    <row r="4" spans="2:6" ht="15.75" thickBot="1">
      <c r="B4" s="92" t="s">
        <v>18</v>
      </c>
      <c r="D4" s="94" t="s">
        <v>128</v>
      </c>
      <c r="E4" s="94"/>
      <c r="F4" s="94"/>
    </row>
    <row r="5" spans="2:6" ht="16.5" thickBot="1" thickTop="1">
      <c r="B5" s="93"/>
      <c r="D5" s="65" t="s">
        <v>139</v>
      </c>
      <c r="E5" s="66"/>
      <c r="F5" s="65" t="s">
        <v>140</v>
      </c>
    </row>
    <row r="6" spans="2:6" ht="7.5" customHeight="1" thickTop="1">
      <c r="B6" s="75"/>
      <c r="D6" s="84"/>
      <c r="E6" s="66"/>
      <c r="F6" s="84"/>
    </row>
    <row r="7" spans="2:7" ht="15">
      <c r="B7" s="67" t="s">
        <v>72</v>
      </c>
      <c r="D7" s="48">
        <v>255060</v>
      </c>
      <c r="E7" s="48"/>
      <c r="F7" s="48">
        <v>233226</v>
      </c>
      <c r="G7" s="78" t="s">
        <v>141</v>
      </c>
    </row>
    <row r="8" spans="2:7" ht="26.25" hidden="1">
      <c r="B8" s="67" t="s">
        <v>73</v>
      </c>
      <c r="D8" s="48">
        <v>0</v>
      </c>
      <c r="E8" s="48"/>
      <c r="F8" s="48">
        <v>0</v>
      </c>
      <c r="G8" s="78" t="s">
        <v>143</v>
      </c>
    </row>
    <row r="9" spans="2:7" ht="26.25" hidden="1">
      <c r="B9" s="71" t="s">
        <v>74</v>
      </c>
      <c r="C9" s="68"/>
      <c r="D9" s="48">
        <v>0</v>
      </c>
      <c r="E9" s="48"/>
      <c r="F9" s="48">
        <v>0</v>
      </c>
      <c r="G9" s="78" t="s">
        <v>143</v>
      </c>
    </row>
    <row r="10" spans="2:7" ht="19.5" customHeight="1">
      <c r="B10" s="85" t="s">
        <v>75</v>
      </c>
      <c r="D10" s="48">
        <v>0</v>
      </c>
      <c r="E10" s="48"/>
      <c r="F10" s="48">
        <v>20</v>
      </c>
      <c r="G10" s="78" t="s">
        <v>141</v>
      </c>
    </row>
    <row r="11" spans="2:7" ht="15">
      <c r="B11" s="67" t="s">
        <v>76</v>
      </c>
      <c r="C11" s="68"/>
      <c r="D11" s="48">
        <v>0</v>
      </c>
      <c r="E11" s="48"/>
      <c r="F11" s="48">
        <v>4766</v>
      </c>
      <c r="G11" s="78" t="s">
        <v>141</v>
      </c>
    </row>
    <row r="12" spans="2:7" ht="15">
      <c r="B12" s="67" t="s">
        <v>77</v>
      </c>
      <c r="C12" s="68"/>
      <c r="D12" s="48">
        <v>-203176</v>
      </c>
      <c r="E12" s="48"/>
      <c r="F12" s="48">
        <v>-200953</v>
      </c>
      <c r="G12" s="78" t="s">
        <v>141</v>
      </c>
    </row>
    <row r="13" spans="2:7" ht="15" hidden="1">
      <c r="B13" s="67" t="s">
        <v>78</v>
      </c>
      <c r="C13" s="68"/>
      <c r="D13" s="48">
        <v>0</v>
      </c>
      <c r="E13" s="48"/>
      <c r="F13" s="48">
        <v>0</v>
      </c>
      <c r="G13" s="78" t="s">
        <v>143</v>
      </c>
    </row>
    <row r="14" spans="2:7" ht="15">
      <c r="B14" s="67" t="s">
        <v>79</v>
      </c>
      <c r="C14" s="68"/>
      <c r="D14" s="48">
        <v>-27535</v>
      </c>
      <c r="E14" s="48"/>
      <c r="F14" s="48">
        <v>-29170</v>
      </c>
      <c r="G14" s="78" t="s">
        <v>141</v>
      </c>
    </row>
    <row r="15" spans="2:7" ht="26.25" hidden="1">
      <c r="B15" s="67" t="s">
        <v>80</v>
      </c>
      <c r="C15" s="68"/>
      <c r="D15" s="48">
        <v>0</v>
      </c>
      <c r="E15" s="48"/>
      <c r="F15" s="48">
        <v>0</v>
      </c>
      <c r="G15" s="78" t="s">
        <v>143</v>
      </c>
    </row>
    <row r="16" spans="2:7" ht="15" hidden="1">
      <c r="B16" s="67" t="s">
        <v>81</v>
      </c>
      <c r="C16" s="68"/>
      <c r="D16" s="48">
        <v>0</v>
      </c>
      <c r="E16" s="48"/>
      <c r="F16" s="48">
        <v>0</v>
      </c>
      <c r="G16" s="78" t="s">
        <v>143</v>
      </c>
    </row>
    <row r="17" spans="2:7" ht="15" hidden="1">
      <c r="B17" s="67" t="s">
        <v>82</v>
      </c>
      <c r="C17" s="68"/>
      <c r="D17" s="48">
        <v>0</v>
      </c>
      <c r="E17" s="48"/>
      <c r="F17" s="48">
        <v>0</v>
      </c>
      <c r="G17" s="78" t="s">
        <v>143</v>
      </c>
    </row>
    <row r="18" spans="2:7" ht="15" hidden="1">
      <c r="B18" s="67" t="s">
        <v>83</v>
      </c>
      <c r="C18" s="68"/>
      <c r="D18" s="48">
        <v>3466</v>
      </c>
      <c r="E18" s="48"/>
      <c r="F18" s="48">
        <v>6762</v>
      </c>
      <c r="G18" s="78" t="s">
        <v>141</v>
      </c>
    </row>
    <row r="19" spans="2:7" ht="15">
      <c r="B19" s="67" t="s">
        <v>84</v>
      </c>
      <c r="C19" s="68"/>
      <c r="D19" s="48">
        <v>-2383</v>
      </c>
      <c r="E19" s="48"/>
      <c r="F19" s="48">
        <v>-3899</v>
      </c>
      <c r="G19" s="78" t="s">
        <v>141</v>
      </c>
    </row>
    <row r="20" spans="2:7" ht="15">
      <c r="B20" s="67" t="s">
        <v>85</v>
      </c>
      <c r="C20" s="68"/>
      <c r="D20" s="48">
        <v>1182</v>
      </c>
      <c r="E20" s="48"/>
      <c r="F20" s="48">
        <v>156</v>
      </c>
      <c r="G20" s="78" t="s">
        <v>141</v>
      </c>
    </row>
    <row r="21" spans="2:7" ht="15">
      <c r="B21" s="67" t="s">
        <v>86</v>
      </c>
      <c r="C21" s="68"/>
      <c r="D21" s="48">
        <v>3845</v>
      </c>
      <c r="E21" s="48"/>
      <c r="F21" s="48">
        <v>-2776</v>
      </c>
      <c r="G21" s="78" t="s">
        <v>141</v>
      </c>
    </row>
    <row r="22" spans="2:7" ht="15">
      <c r="B22" s="67" t="s">
        <v>87</v>
      </c>
      <c r="C22" s="68"/>
      <c r="D22" s="48">
        <v>59</v>
      </c>
      <c r="E22" s="48"/>
      <c r="F22" s="48">
        <v>-3563</v>
      </c>
      <c r="G22" s="78" t="s">
        <v>141</v>
      </c>
    </row>
    <row r="23" spans="2:7" ht="15">
      <c r="B23" s="69" t="s">
        <v>88</v>
      </c>
      <c r="C23" s="70"/>
      <c r="D23" s="51">
        <v>30518</v>
      </c>
      <c r="E23" s="51"/>
      <c r="F23" s="51">
        <v>4569</v>
      </c>
      <c r="G23" s="78" t="s">
        <v>141</v>
      </c>
    </row>
    <row r="24" spans="2:7" ht="15" customHeight="1">
      <c r="B24" s="67" t="s">
        <v>89</v>
      </c>
      <c r="C24" s="68"/>
      <c r="D24" s="48">
        <v>25950</v>
      </c>
      <c r="E24" s="48"/>
      <c r="F24" s="48">
        <v>0</v>
      </c>
      <c r="G24" s="78" t="s">
        <v>141</v>
      </c>
    </row>
    <row r="25" spans="2:7" ht="15">
      <c r="B25" s="67" t="s">
        <v>90</v>
      </c>
      <c r="C25" s="68"/>
      <c r="D25" s="48">
        <v>-20</v>
      </c>
      <c r="E25" s="48"/>
      <c r="F25" s="48">
        <v>-216</v>
      </c>
      <c r="G25" s="78" t="s">
        <v>141</v>
      </c>
    </row>
    <row r="26" spans="2:7" ht="15" hidden="1">
      <c r="B26" s="67" t="s">
        <v>91</v>
      </c>
      <c r="C26" s="68"/>
      <c r="D26" s="48">
        <v>-176777</v>
      </c>
      <c r="E26" s="48"/>
      <c r="F26" s="48">
        <v>-16893</v>
      </c>
      <c r="G26" s="78" t="s">
        <v>141</v>
      </c>
    </row>
    <row r="27" spans="2:7" ht="15" hidden="1">
      <c r="B27" s="67" t="s">
        <v>92</v>
      </c>
      <c r="C27" s="68"/>
      <c r="D27" s="48">
        <v>0</v>
      </c>
      <c r="E27" s="48"/>
      <c r="F27" s="48">
        <v>0</v>
      </c>
      <c r="G27" s="78" t="s">
        <v>143</v>
      </c>
    </row>
    <row r="28" spans="2:7" ht="15" hidden="1">
      <c r="B28" s="67" t="s">
        <v>93</v>
      </c>
      <c r="C28" s="68"/>
      <c r="D28" s="48">
        <v>0</v>
      </c>
      <c r="E28" s="48"/>
      <c r="F28" s="48">
        <v>0</v>
      </c>
      <c r="G28" s="78" t="s">
        <v>143</v>
      </c>
    </row>
    <row r="29" spans="2:7" ht="15" hidden="1">
      <c r="B29" s="67" t="s">
        <v>94</v>
      </c>
      <c r="C29" s="68"/>
      <c r="D29" s="48">
        <v>0</v>
      </c>
      <c r="E29" s="48"/>
      <c r="F29" s="48">
        <v>0</v>
      </c>
      <c r="G29" s="78" t="s">
        <v>143</v>
      </c>
    </row>
    <row r="30" spans="2:7" ht="15" hidden="1">
      <c r="B30" s="67" t="s">
        <v>95</v>
      </c>
      <c r="C30" s="68"/>
      <c r="D30" s="48">
        <v>0</v>
      </c>
      <c r="E30" s="48"/>
      <c r="F30" s="48">
        <v>0</v>
      </c>
      <c r="G30" s="78" t="s">
        <v>143</v>
      </c>
    </row>
    <row r="31" spans="2:7" ht="15" hidden="1">
      <c r="B31" s="67" t="s">
        <v>96</v>
      </c>
      <c r="C31" s="68"/>
      <c r="D31" s="48">
        <v>0</v>
      </c>
      <c r="E31" s="48"/>
      <c r="F31" s="48">
        <v>0</v>
      </c>
      <c r="G31" s="78" t="s">
        <v>143</v>
      </c>
    </row>
    <row r="32" spans="2:7" ht="15">
      <c r="B32" s="67" t="s">
        <v>97</v>
      </c>
      <c r="C32" s="68"/>
      <c r="D32" s="48">
        <v>18</v>
      </c>
      <c r="E32" s="48"/>
      <c r="F32" s="48">
        <v>749</v>
      </c>
      <c r="G32" s="78" t="s">
        <v>141</v>
      </c>
    </row>
    <row r="33" spans="2:7" ht="15">
      <c r="B33" s="67" t="s">
        <v>98</v>
      </c>
      <c r="C33" s="68"/>
      <c r="D33" s="48">
        <v>-8490</v>
      </c>
      <c r="E33" s="48"/>
      <c r="F33" s="48">
        <v>-5448</v>
      </c>
      <c r="G33" s="78" t="s">
        <v>141</v>
      </c>
    </row>
    <row r="34" spans="2:7" ht="15" hidden="1">
      <c r="B34" s="67" t="s">
        <v>99</v>
      </c>
      <c r="C34" s="68"/>
      <c r="D34" s="48">
        <v>0</v>
      </c>
      <c r="E34" s="48"/>
      <c r="F34" s="48">
        <v>0</v>
      </c>
      <c r="G34" s="78" t="s">
        <v>143</v>
      </c>
    </row>
    <row r="35" spans="2:7" ht="15" hidden="1">
      <c r="B35" s="67" t="s">
        <v>100</v>
      </c>
      <c r="C35" s="68"/>
      <c r="D35" s="48">
        <v>0</v>
      </c>
      <c r="E35" s="48"/>
      <c r="F35" s="48">
        <v>0</v>
      </c>
      <c r="G35" s="78" t="s">
        <v>143</v>
      </c>
    </row>
    <row r="36" spans="2:7" ht="15" hidden="1">
      <c r="B36" s="67" t="s">
        <v>101</v>
      </c>
      <c r="C36" s="68"/>
      <c r="D36" s="48">
        <v>0</v>
      </c>
      <c r="E36" s="48"/>
      <c r="F36" s="48">
        <v>0</v>
      </c>
      <c r="G36" s="78" t="s">
        <v>143</v>
      </c>
    </row>
    <row r="37" spans="2:7" ht="15" hidden="1">
      <c r="B37" s="67" t="s">
        <v>102</v>
      </c>
      <c r="C37" s="68"/>
      <c r="D37" s="48">
        <v>0</v>
      </c>
      <c r="E37" s="48"/>
      <c r="F37" s="48">
        <v>0</v>
      </c>
      <c r="G37" s="78" t="s">
        <v>143</v>
      </c>
    </row>
    <row r="38" spans="2:7" ht="15" hidden="1">
      <c r="B38" s="67" t="s">
        <v>103</v>
      </c>
      <c r="C38" s="68"/>
      <c r="D38" s="48">
        <v>0</v>
      </c>
      <c r="E38" s="48"/>
      <c r="F38" s="48">
        <v>0</v>
      </c>
      <c r="G38" s="78" t="s">
        <v>143</v>
      </c>
    </row>
    <row r="39" spans="2:7" ht="15" hidden="1">
      <c r="B39" s="67" t="s">
        <v>104</v>
      </c>
      <c r="C39" s="68"/>
      <c r="D39" s="48">
        <v>0</v>
      </c>
      <c r="E39" s="48"/>
      <c r="F39" s="48">
        <v>0</v>
      </c>
      <c r="G39" s="78" t="s">
        <v>143</v>
      </c>
    </row>
    <row r="40" spans="2:7" ht="15" hidden="1">
      <c r="B40" s="67" t="s">
        <v>105</v>
      </c>
      <c r="C40" s="68"/>
      <c r="D40" s="48">
        <v>0</v>
      </c>
      <c r="E40" s="48"/>
      <c r="F40" s="48">
        <v>0</v>
      </c>
      <c r="G40" s="78" t="s">
        <v>143</v>
      </c>
    </row>
    <row r="41" spans="2:7" ht="26.25" hidden="1">
      <c r="B41" s="67" t="s">
        <v>106</v>
      </c>
      <c r="C41" s="68"/>
      <c r="D41" s="48">
        <v>0</v>
      </c>
      <c r="E41" s="48"/>
      <c r="F41" s="48">
        <v>0</v>
      </c>
      <c r="G41" s="78" t="s">
        <v>143</v>
      </c>
    </row>
    <row r="42" spans="2:7" ht="26.25" hidden="1">
      <c r="B42" s="67" t="s">
        <v>107</v>
      </c>
      <c r="C42" s="68"/>
      <c r="D42" s="48">
        <v>0</v>
      </c>
      <c r="E42" s="48"/>
      <c r="F42" s="48">
        <v>0</v>
      </c>
      <c r="G42" s="78" t="s">
        <v>143</v>
      </c>
    </row>
    <row r="43" spans="2:7" ht="15" hidden="1">
      <c r="B43" s="67" t="s">
        <v>108</v>
      </c>
      <c r="C43" s="68"/>
      <c r="D43" s="48">
        <v>0</v>
      </c>
      <c r="E43" s="48"/>
      <c r="F43" s="48">
        <v>0</v>
      </c>
      <c r="G43" s="78" t="s">
        <v>143</v>
      </c>
    </row>
    <row r="44" spans="2:7" ht="15" hidden="1">
      <c r="B44" s="67" t="s">
        <v>83</v>
      </c>
      <c r="C44" s="68"/>
      <c r="D44" s="48">
        <v>0</v>
      </c>
      <c r="E44" s="48"/>
      <c r="F44" s="48">
        <v>0</v>
      </c>
      <c r="G44" s="78" t="s">
        <v>143</v>
      </c>
    </row>
    <row r="45" spans="2:7" ht="15" hidden="1">
      <c r="B45" s="67" t="s">
        <v>85</v>
      </c>
      <c r="C45" s="68"/>
      <c r="D45" s="48">
        <v>0</v>
      </c>
      <c r="E45" s="48"/>
      <c r="F45" s="48">
        <v>0</v>
      </c>
      <c r="G45" s="78" t="s">
        <v>143</v>
      </c>
    </row>
    <row r="46" spans="2:7" ht="15">
      <c r="B46" s="67" t="s">
        <v>86</v>
      </c>
      <c r="C46" s="68"/>
      <c r="D46" s="48">
        <v>-613</v>
      </c>
      <c r="E46" s="48"/>
      <c r="F46" s="48">
        <v>0</v>
      </c>
      <c r="G46" s="78" t="s">
        <v>141</v>
      </c>
    </row>
    <row r="47" spans="2:7" ht="15">
      <c r="B47" s="67" t="s">
        <v>87</v>
      </c>
      <c r="C47" s="68"/>
      <c r="D47" s="48">
        <v>-14452</v>
      </c>
      <c r="E47" s="48"/>
      <c r="F47" s="48">
        <v>1440</v>
      </c>
      <c r="G47" s="78" t="s">
        <v>141</v>
      </c>
    </row>
    <row r="48" spans="2:7" ht="15">
      <c r="B48" s="69" t="s">
        <v>109</v>
      </c>
      <c r="C48" s="70"/>
      <c r="D48" s="51">
        <v>-174384</v>
      </c>
      <c r="E48" s="51"/>
      <c r="F48" s="51">
        <v>-20368</v>
      </c>
      <c r="G48" s="78" t="s">
        <v>141</v>
      </c>
    </row>
    <row r="49" spans="2:7" ht="15" hidden="1">
      <c r="B49" s="67"/>
      <c r="C49" s="68"/>
      <c r="D49" s="48">
        <v>0</v>
      </c>
      <c r="E49" s="48"/>
      <c r="F49" s="48">
        <v>0</v>
      </c>
      <c r="G49" s="78" t="s">
        <v>143</v>
      </c>
    </row>
    <row r="50" spans="2:7" ht="15" hidden="1">
      <c r="B50" s="67" t="s">
        <v>110</v>
      </c>
      <c r="C50" s="68"/>
      <c r="D50" s="48">
        <v>0</v>
      </c>
      <c r="E50" s="48"/>
      <c r="F50" s="48">
        <v>6064</v>
      </c>
      <c r="G50" s="78" t="s">
        <v>141</v>
      </c>
    </row>
    <row r="51" spans="2:7" ht="15" hidden="1">
      <c r="B51" s="67" t="s">
        <v>111</v>
      </c>
      <c r="C51" s="68"/>
      <c r="D51" s="48">
        <v>0</v>
      </c>
      <c r="E51" s="48"/>
      <c r="F51" s="48">
        <v>0</v>
      </c>
      <c r="G51" s="78" t="s">
        <v>143</v>
      </c>
    </row>
    <row r="52" spans="2:7" ht="15" hidden="1">
      <c r="B52" s="67" t="s">
        <v>112</v>
      </c>
      <c r="C52" s="68"/>
      <c r="D52" s="48">
        <v>0</v>
      </c>
      <c r="E52" s="48"/>
      <c r="F52" s="48">
        <v>0</v>
      </c>
      <c r="G52" s="78" t="s">
        <v>143</v>
      </c>
    </row>
    <row r="53" spans="2:7" ht="15" hidden="1">
      <c r="B53" s="67" t="s">
        <v>113</v>
      </c>
      <c r="C53" s="68"/>
      <c r="D53" s="48">
        <v>0</v>
      </c>
      <c r="E53" s="48"/>
      <c r="F53" s="48">
        <v>0</v>
      </c>
      <c r="G53" s="78" t="s">
        <v>143</v>
      </c>
    </row>
    <row r="54" spans="2:7" ht="15" hidden="1">
      <c r="B54" s="67" t="s">
        <v>114</v>
      </c>
      <c r="C54" s="68"/>
      <c r="D54" s="48">
        <v>0</v>
      </c>
      <c r="E54" s="48"/>
      <c r="F54" s="48">
        <v>0</v>
      </c>
      <c r="G54" s="78" t="s">
        <v>143</v>
      </c>
    </row>
    <row r="55" spans="2:7" ht="15">
      <c r="B55" s="67" t="s">
        <v>129</v>
      </c>
      <c r="C55" s="68"/>
      <c r="D55" s="48">
        <v>153222</v>
      </c>
      <c r="E55" s="48"/>
      <c r="F55" s="48">
        <v>73721</v>
      </c>
      <c r="G55" s="78" t="s">
        <v>141</v>
      </c>
    </row>
    <row r="56" spans="2:7" ht="15">
      <c r="B56" s="67" t="s">
        <v>115</v>
      </c>
      <c r="C56" s="68"/>
      <c r="D56" s="48">
        <v>153222</v>
      </c>
      <c r="E56" s="48"/>
      <c r="F56" s="48">
        <v>73721</v>
      </c>
      <c r="G56" s="78" t="s">
        <v>141</v>
      </c>
    </row>
    <row r="57" spans="2:7" ht="15" hidden="1">
      <c r="B57" s="67" t="s">
        <v>116</v>
      </c>
      <c r="C57" s="68"/>
      <c r="D57" s="48">
        <v>0</v>
      </c>
      <c r="E57" s="48"/>
      <c r="F57" s="48">
        <v>0</v>
      </c>
      <c r="G57" s="78" t="s">
        <v>143</v>
      </c>
    </row>
    <row r="58" spans="2:7" ht="15">
      <c r="B58" s="67" t="s">
        <v>117</v>
      </c>
      <c r="C58" s="68"/>
      <c r="D58" s="48">
        <v>-61220</v>
      </c>
      <c r="E58" s="48"/>
      <c r="F58" s="48">
        <v>-61892</v>
      </c>
      <c r="G58" s="78" t="s">
        <v>141</v>
      </c>
    </row>
    <row r="59" spans="2:7" ht="15">
      <c r="B59" s="67" t="s">
        <v>118</v>
      </c>
      <c r="C59" s="68"/>
      <c r="D59" s="48">
        <v>-1190</v>
      </c>
      <c r="E59" s="48"/>
      <c r="F59" s="48">
        <v>-1898</v>
      </c>
      <c r="G59" s="78" t="s">
        <v>141</v>
      </c>
    </row>
    <row r="60" spans="2:7" ht="15" hidden="1">
      <c r="B60" s="67" t="s">
        <v>119</v>
      </c>
      <c r="C60" s="68"/>
      <c r="D60" s="48">
        <v>0</v>
      </c>
      <c r="E60" s="48"/>
      <c r="F60" s="48">
        <v>0</v>
      </c>
      <c r="G60" s="78" t="s">
        <v>143</v>
      </c>
    </row>
    <row r="61" spans="2:7" ht="15" hidden="1">
      <c r="B61" s="67" t="s">
        <v>103</v>
      </c>
      <c r="C61" s="68"/>
      <c r="D61" s="48">
        <v>0</v>
      </c>
      <c r="E61" s="48"/>
      <c r="F61" s="48">
        <v>0</v>
      </c>
      <c r="G61" s="78" t="s">
        <v>143</v>
      </c>
    </row>
    <row r="62" spans="2:7" ht="15" hidden="1">
      <c r="B62" s="67" t="s">
        <v>82</v>
      </c>
      <c r="C62" s="68"/>
      <c r="D62" s="48">
        <v>-1208</v>
      </c>
      <c r="E62" s="48"/>
      <c r="F62" s="48">
        <v>-7819</v>
      </c>
      <c r="G62" s="78" t="s">
        <v>141</v>
      </c>
    </row>
    <row r="63" spans="2:7" ht="15" hidden="1">
      <c r="B63" s="67" t="s">
        <v>84</v>
      </c>
      <c r="C63" s="68"/>
      <c r="D63" s="48">
        <v>0</v>
      </c>
      <c r="E63" s="48"/>
      <c r="F63" s="48">
        <v>0</v>
      </c>
      <c r="G63" s="78" t="s">
        <v>143</v>
      </c>
    </row>
    <row r="64" spans="2:7" ht="15" hidden="1">
      <c r="B64" s="67" t="s">
        <v>86</v>
      </c>
      <c r="C64" s="68"/>
      <c r="D64" s="48">
        <v>0</v>
      </c>
      <c r="E64" s="48"/>
      <c r="F64" s="48">
        <v>0</v>
      </c>
      <c r="G64" s="78" t="s">
        <v>143</v>
      </c>
    </row>
    <row r="65" spans="2:7" ht="15">
      <c r="B65" s="67" t="s">
        <v>87</v>
      </c>
      <c r="C65" s="68"/>
      <c r="D65" s="48">
        <v>-386</v>
      </c>
      <c r="E65" s="48"/>
      <c r="F65" s="48">
        <v>550</v>
      </c>
      <c r="G65" s="78" t="s">
        <v>141</v>
      </c>
    </row>
    <row r="66" spans="2:7" ht="15">
      <c r="B66" s="69" t="s">
        <v>120</v>
      </c>
      <c r="C66" s="70"/>
      <c r="D66" s="51">
        <v>89218</v>
      </c>
      <c r="E66" s="51"/>
      <c r="F66" s="51">
        <v>8726</v>
      </c>
      <c r="G66" s="78" t="s">
        <v>141</v>
      </c>
    </row>
    <row r="67" spans="2:7" ht="7.5" customHeight="1">
      <c r="B67" s="71"/>
      <c r="C67" s="68"/>
      <c r="D67" s="48"/>
      <c r="E67" s="48"/>
      <c r="F67" s="48"/>
      <c r="G67" s="78"/>
    </row>
    <row r="68" spans="2:7" ht="26.25">
      <c r="B68" s="72" t="s">
        <v>121</v>
      </c>
      <c r="C68" s="73"/>
      <c r="D68" s="54">
        <v>-54648</v>
      </c>
      <c r="E68" s="54"/>
      <c r="F68" s="54">
        <v>-7073</v>
      </c>
      <c r="G68" s="78" t="s">
        <v>141</v>
      </c>
    </row>
    <row r="69" spans="2:7" ht="7.5" customHeight="1">
      <c r="B69" s="67"/>
      <c r="C69" s="68"/>
      <c r="D69" s="48"/>
      <c r="E69" s="48"/>
      <c r="F69" s="48"/>
      <c r="G69" s="78"/>
    </row>
    <row r="70" spans="2:7" ht="15">
      <c r="B70" s="67" t="s">
        <v>122</v>
      </c>
      <c r="C70" s="68"/>
      <c r="D70" s="48">
        <v>-2963</v>
      </c>
      <c r="E70" s="48"/>
      <c r="F70" s="48">
        <v>42</v>
      </c>
      <c r="G70" s="78" t="s">
        <v>141</v>
      </c>
    </row>
    <row r="71" spans="2:7" ht="15">
      <c r="B71" s="72" t="s">
        <v>123</v>
      </c>
      <c r="C71" s="73"/>
      <c r="D71" s="54">
        <v>-57611</v>
      </c>
      <c r="E71" s="54"/>
      <c r="F71" s="54">
        <v>-7031</v>
      </c>
      <c r="G71" s="78" t="s">
        <v>141</v>
      </c>
    </row>
    <row r="72" spans="2:7" ht="7.5" customHeight="1">
      <c r="B72" s="67"/>
      <c r="C72" s="68"/>
      <c r="D72" s="48"/>
      <c r="E72" s="48"/>
      <c r="F72" s="48"/>
      <c r="G72" s="78"/>
    </row>
    <row r="73" spans="2:7" ht="15">
      <c r="B73" s="67" t="s">
        <v>124</v>
      </c>
      <c r="C73" s="68"/>
      <c r="D73" s="48">
        <v>69154</v>
      </c>
      <c r="E73" s="48"/>
      <c r="F73" s="48">
        <v>20835</v>
      </c>
      <c r="G73" s="78" t="s">
        <v>141</v>
      </c>
    </row>
    <row r="74" spans="2:7" ht="15">
      <c r="B74" s="72" t="s">
        <v>125</v>
      </c>
      <c r="C74" s="73"/>
      <c r="D74" s="54">
        <v>11543</v>
      </c>
      <c r="E74" s="54"/>
      <c r="F74" s="54">
        <v>13804</v>
      </c>
      <c r="G74" s="78" t="s">
        <v>141</v>
      </c>
    </row>
    <row r="75" spans="3:6" ht="15" customHeight="1">
      <c r="C75" s="68"/>
      <c r="D75" s="48"/>
      <c r="E75" s="48"/>
      <c r="F75" s="48"/>
    </row>
    <row r="76" ht="15" customHeight="1" hidden="1">
      <c r="C76" s="68"/>
    </row>
    <row r="77" ht="15" customHeight="1" hidden="1">
      <c r="C77" s="68"/>
    </row>
    <row r="78" ht="15" customHeight="1" hidden="1">
      <c r="C78" s="68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</sheetData>
  <sheetProtection/>
  <mergeCells count="3">
    <mergeCell ref="B4:B5"/>
    <mergeCell ref="D4:F4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Header>&amp;RMadeco S.A.</oddHeader>
    <oddFooter>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M12" sqref="M12"/>
    </sheetView>
  </sheetViews>
  <sheetFormatPr defaultColWidth="0" defaultRowHeight="0" customHeight="1" zeroHeight="1"/>
  <cols>
    <col min="1" max="1" width="9.421875" style="1" customWidth="1"/>
    <col min="2" max="2" width="37.28125" style="1" bestFit="1" customWidth="1"/>
    <col min="3" max="3" width="0.85546875" style="2" customWidth="1"/>
    <col min="4" max="4" width="11.421875" style="1" customWidth="1"/>
    <col min="5" max="5" width="1.7109375" style="2" customWidth="1"/>
    <col min="6" max="6" width="11.421875" style="1" customWidth="1"/>
    <col min="7" max="7" width="1.7109375" style="2" customWidth="1"/>
    <col min="8" max="8" width="11.421875" style="1" customWidth="1"/>
    <col min="9" max="9" width="1.7109375" style="1" customWidth="1"/>
    <col min="10" max="10" width="11.421875" style="1" customWidth="1"/>
    <col min="11" max="11" width="1.7109375" style="1" customWidth="1"/>
    <col min="12" max="13" width="11.421875" style="1" customWidth="1"/>
    <col min="14" max="16384" width="11.421875" style="1" hidden="1" customWidth="1"/>
  </cols>
  <sheetData>
    <row r="1" ht="15">
      <c r="A1" s="62">
        <v>40999</v>
      </c>
    </row>
    <row r="2" ht="15">
      <c r="A2" s="62"/>
    </row>
    <row r="3" spans="2:12" ht="15">
      <c r="B3" s="90" t="s">
        <v>133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 ht="16.5" thickBot="1">
      <c r="B4" s="88" t="s">
        <v>18</v>
      </c>
      <c r="D4" s="87" t="s">
        <v>139</v>
      </c>
      <c r="E4" s="87"/>
      <c r="F4" s="87"/>
      <c r="G4" s="87"/>
      <c r="H4" s="87"/>
      <c r="I4" s="87"/>
      <c r="J4" s="87"/>
      <c r="K4" s="87"/>
      <c r="L4" s="87"/>
    </row>
    <row r="5" spans="2:12" ht="16.5" thickBot="1" thickTop="1">
      <c r="B5" s="91"/>
      <c r="D5" s="9" t="s">
        <v>144</v>
      </c>
      <c r="F5" s="9" t="s">
        <v>145</v>
      </c>
      <c r="H5" s="9" t="s">
        <v>146</v>
      </c>
      <c r="I5" s="2"/>
      <c r="J5" s="9" t="s">
        <v>147</v>
      </c>
      <c r="K5" s="2"/>
      <c r="L5" s="9" t="s">
        <v>148</v>
      </c>
    </row>
    <row r="6" spans="2:13" ht="15.75" thickTop="1">
      <c r="B6" s="10" t="s">
        <v>0</v>
      </c>
      <c r="D6" s="3">
        <v>61</v>
      </c>
      <c r="F6" s="3">
        <v>38560</v>
      </c>
      <c r="H6" s="3">
        <v>59711</v>
      </c>
      <c r="I6" s="2"/>
      <c r="J6" s="3">
        <v>15963</v>
      </c>
      <c r="K6" s="2"/>
      <c r="L6" s="3">
        <v>114295</v>
      </c>
      <c r="M6" s="1" t="s">
        <v>141</v>
      </c>
    </row>
    <row r="7" spans="2:13" ht="15">
      <c r="B7" s="10" t="s">
        <v>1</v>
      </c>
      <c r="D7" s="3">
        <v>-27</v>
      </c>
      <c r="F7" s="3">
        <v>-34000</v>
      </c>
      <c r="H7" s="3">
        <v>-47526</v>
      </c>
      <c r="I7" s="2"/>
      <c r="J7" s="3">
        <v>-10993</v>
      </c>
      <c r="K7" s="2"/>
      <c r="L7" s="3">
        <v>-92546</v>
      </c>
      <c r="M7" s="1" t="s">
        <v>141</v>
      </c>
    </row>
    <row r="8" spans="2:13" ht="15">
      <c r="B8" s="19" t="s">
        <v>2</v>
      </c>
      <c r="C8" s="25"/>
      <c r="D8" s="20">
        <v>34</v>
      </c>
      <c r="F8" s="20">
        <v>4560</v>
      </c>
      <c r="H8" s="20">
        <v>12185</v>
      </c>
      <c r="I8" s="2"/>
      <c r="J8" s="20">
        <v>4970</v>
      </c>
      <c r="K8" s="2"/>
      <c r="L8" s="20">
        <v>21749</v>
      </c>
      <c r="M8" s="1" t="s">
        <v>141</v>
      </c>
    </row>
    <row r="9" spans="2:13" ht="15">
      <c r="B9" s="11" t="s">
        <v>3</v>
      </c>
      <c r="D9" s="12">
        <v>-1369</v>
      </c>
      <c r="F9" s="12">
        <v>-3018</v>
      </c>
      <c r="H9" s="12">
        <v>-5303</v>
      </c>
      <c r="I9" s="2"/>
      <c r="J9" s="12">
        <v>-3845</v>
      </c>
      <c r="K9" s="2"/>
      <c r="L9" s="12">
        <v>-13535</v>
      </c>
      <c r="M9" s="1" t="s">
        <v>141</v>
      </c>
    </row>
    <row r="10" spans="2:12" ht="17.25">
      <c r="B10" s="13" t="s">
        <v>135</v>
      </c>
      <c r="C10" s="25"/>
      <c r="D10" s="4">
        <v>-1335</v>
      </c>
      <c r="E10" s="1"/>
      <c r="F10" s="4">
        <v>1542</v>
      </c>
      <c r="G10" s="1"/>
      <c r="H10" s="4">
        <v>6882</v>
      </c>
      <c r="J10" s="4">
        <v>1125</v>
      </c>
      <c r="L10" s="4">
        <v>8214</v>
      </c>
    </row>
    <row r="11" spans="2:12" ht="7.5" customHeight="1">
      <c r="B11" s="13"/>
      <c r="C11" s="25"/>
      <c r="D11" s="4"/>
      <c r="E11" s="1"/>
      <c r="F11" s="4"/>
      <c r="G11" s="1"/>
      <c r="H11" s="4"/>
      <c r="J11" s="4"/>
      <c r="L11" s="4"/>
    </row>
    <row r="12" spans="2:12" ht="24.75" customHeight="1" thickBot="1">
      <c r="B12" s="60" t="s">
        <v>136</v>
      </c>
      <c r="C12" s="8"/>
      <c r="D12" s="30">
        <v>-1155</v>
      </c>
      <c r="E12" s="1"/>
      <c r="F12" s="30">
        <v>1925</v>
      </c>
      <c r="G12" s="1"/>
      <c r="H12" s="30">
        <v>9012</v>
      </c>
      <c r="J12" s="30">
        <v>2007</v>
      </c>
      <c r="L12" s="30">
        <v>11789</v>
      </c>
    </row>
    <row r="13" spans="2:12" ht="15.75" thickTop="1">
      <c r="B13" s="25"/>
      <c r="D13" s="4"/>
      <c r="E13" s="1"/>
      <c r="F13" s="4"/>
      <c r="G13" s="1"/>
      <c r="H13" s="4"/>
      <c r="J13" s="4"/>
      <c r="L13" s="4"/>
    </row>
    <row r="14" spans="2:12" ht="15">
      <c r="B14" s="25"/>
      <c r="D14" s="4"/>
      <c r="E14" s="1"/>
      <c r="F14" s="4"/>
      <c r="G14" s="1"/>
      <c r="H14" s="4"/>
      <c r="J14" s="4"/>
      <c r="L14" s="4"/>
    </row>
    <row r="15" ht="15"/>
    <row r="16" spans="2:12" ht="15" customHeight="1" thickBot="1">
      <c r="B16" s="88" t="s">
        <v>18</v>
      </c>
      <c r="D16" s="87" t="s">
        <v>140</v>
      </c>
      <c r="E16" s="87"/>
      <c r="F16" s="87"/>
      <c r="G16" s="87"/>
      <c r="H16" s="87"/>
      <c r="I16" s="87"/>
      <c r="J16" s="87"/>
      <c r="K16" s="87"/>
      <c r="L16" s="87"/>
    </row>
    <row r="17" spans="2:12" ht="15" customHeight="1" thickBot="1" thickTop="1">
      <c r="B17" s="91"/>
      <c r="D17" s="9" t="s">
        <v>144</v>
      </c>
      <c r="F17" s="9" t="s">
        <v>145</v>
      </c>
      <c r="H17" s="9" t="s">
        <v>146</v>
      </c>
      <c r="I17" s="2"/>
      <c r="J17" s="9" t="s">
        <v>147</v>
      </c>
      <c r="K17" s="2"/>
      <c r="L17" s="9" t="s">
        <v>148</v>
      </c>
    </row>
    <row r="18" spans="2:13" ht="15" customHeight="1" thickTop="1">
      <c r="B18" s="10" t="s">
        <v>0</v>
      </c>
      <c r="D18" s="3">
        <v>85</v>
      </c>
      <c r="F18" s="3">
        <v>28637</v>
      </c>
      <c r="H18" s="3">
        <v>60584</v>
      </c>
      <c r="I18" s="2"/>
      <c r="J18" s="3">
        <v>17574</v>
      </c>
      <c r="K18" s="2"/>
      <c r="L18" s="3">
        <v>106880</v>
      </c>
      <c r="M18" s="1" t="s">
        <v>141</v>
      </c>
    </row>
    <row r="19" spans="2:13" ht="15" customHeight="1">
      <c r="B19" s="10" t="s">
        <v>1</v>
      </c>
      <c r="D19" s="3">
        <v>-30</v>
      </c>
      <c r="F19" s="3">
        <v>-26792</v>
      </c>
      <c r="H19" s="3">
        <v>-47738</v>
      </c>
      <c r="I19" s="2"/>
      <c r="J19" s="3">
        <v>-13043</v>
      </c>
      <c r="K19" s="2"/>
      <c r="L19" s="3">
        <v>-87603</v>
      </c>
      <c r="M19" s="1" t="s">
        <v>141</v>
      </c>
    </row>
    <row r="20" spans="2:13" ht="15" customHeight="1">
      <c r="B20" s="19" t="s">
        <v>2</v>
      </c>
      <c r="C20" s="25"/>
      <c r="D20" s="20">
        <v>55</v>
      </c>
      <c r="F20" s="20">
        <v>1845</v>
      </c>
      <c r="H20" s="20">
        <v>12846</v>
      </c>
      <c r="I20" s="2"/>
      <c r="J20" s="20">
        <v>4531</v>
      </c>
      <c r="K20" s="2"/>
      <c r="L20" s="20">
        <v>19277</v>
      </c>
      <c r="M20" s="1" t="s">
        <v>141</v>
      </c>
    </row>
    <row r="21" spans="2:13" ht="15" customHeight="1">
      <c r="B21" s="11" t="s">
        <v>3</v>
      </c>
      <c r="D21" s="12">
        <v>-1703</v>
      </c>
      <c r="F21" s="12">
        <v>-2167</v>
      </c>
      <c r="H21" s="12">
        <v>-5761</v>
      </c>
      <c r="I21" s="2"/>
      <c r="J21" s="12">
        <v>-3656</v>
      </c>
      <c r="K21" s="2"/>
      <c r="L21" s="12">
        <v>-13287</v>
      </c>
      <c r="M21" s="1" t="s">
        <v>141</v>
      </c>
    </row>
    <row r="22" spans="2:12" ht="17.25">
      <c r="B22" s="13" t="s">
        <v>135</v>
      </c>
      <c r="C22" s="25"/>
      <c r="D22" s="4">
        <v>-1648</v>
      </c>
      <c r="E22" s="1"/>
      <c r="F22" s="4">
        <v>-322</v>
      </c>
      <c r="G22" s="1"/>
      <c r="H22" s="4">
        <v>7085</v>
      </c>
      <c r="J22" s="4">
        <v>875</v>
      </c>
      <c r="L22" s="4">
        <v>5990</v>
      </c>
    </row>
    <row r="23" spans="2:12" ht="15" customHeight="1">
      <c r="B23" s="13"/>
      <c r="C23" s="25"/>
      <c r="D23" s="4"/>
      <c r="E23" s="1"/>
      <c r="F23" s="4"/>
      <c r="G23" s="1"/>
      <c r="H23" s="4"/>
      <c r="J23" s="4"/>
      <c r="L23" s="4"/>
    </row>
    <row r="24" spans="2:12" ht="24.75" customHeight="1" thickBot="1">
      <c r="B24" s="60" t="s">
        <v>136</v>
      </c>
      <c r="C24" s="8"/>
      <c r="D24" s="30">
        <v>-1539</v>
      </c>
      <c r="E24" s="1"/>
      <c r="F24" s="30">
        <v>85</v>
      </c>
      <c r="G24" s="1"/>
      <c r="H24" s="30">
        <v>9037</v>
      </c>
      <c r="J24" s="30">
        <v>1699</v>
      </c>
      <c r="L24" s="30">
        <v>9282</v>
      </c>
    </row>
    <row r="25" ht="15" customHeight="1" thickTop="1"/>
    <row r="26" ht="15" customHeight="1">
      <c r="B26" s="86" t="s">
        <v>138</v>
      </c>
    </row>
    <row r="27" ht="15" customHeight="1">
      <c r="B27" s="86" t="s">
        <v>137</v>
      </c>
    </row>
  </sheetData>
  <sheetProtection/>
  <mergeCells count="5">
    <mergeCell ref="B4:B5"/>
    <mergeCell ref="D4:L4"/>
    <mergeCell ref="B16:B17"/>
    <mergeCell ref="D16:L16"/>
    <mergeCell ref="B3:L3"/>
  </mergeCells>
  <printOptions/>
  <pageMargins left="0.7" right="0.7" top="0.75" bottom="0.75" header="0.3" footer="0.3"/>
  <pageSetup horizontalDpi="600" verticalDpi="600" orientation="landscape" r:id="rId2"/>
  <headerFooter>
    <oddHeader>&amp;RMadeco S.A.</oddHeader>
    <oddFooter>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G7" sqref="G7"/>
    </sheetView>
  </sheetViews>
  <sheetFormatPr defaultColWidth="0" defaultRowHeight="0" customHeight="1" zeroHeight="1"/>
  <cols>
    <col min="1" max="1" width="9.421875" style="1" customWidth="1"/>
    <col min="2" max="2" width="37.28125" style="1" bestFit="1" customWidth="1"/>
    <col min="3" max="3" width="0.85546875" style="2" customWidth="1"/>
    <col min="4" max="4" width="11.421875" style="1" customWidth="1"/>
    <col min="5" max="5" width="1.7109375" style="2" customWidth="1"/>
    <col min="6" max="6" width="11.421875" style="1" customWidth="1"/>
    <col min="7" max="7" width="1.7109375" style="2" customWidth="1"/>
    <col min="8" max="8" width="11.421875" style="1" customWidth="1"/>
    <col min="9" max="9" width="1.7109375" style="1" customWidth="1"/>
    <col min="10" max="10" width="11.421875" style="1" customWidth="1"/>
    <col min="11" max="11" width="1.7109375" style="1" customWidth="1"/>
    <col min="12" max="13" width="11.421875" style="1" customWidth="1"/>
    <col min="14" max="16384" width="11.421875" style="1" hidden="1" customWidth="1"/>
  </cols>
  <sheetData>
    <row r="1" ht="15">
      <c r="A1" s="62">
        <v>40999</v>
      </c>
    </row>
    <row r="2" ht="15">
      <c r="A2" s="62"/>
    </row>
    <row r="3" spans="2:12" ht="15">
      <c r="B3" s="90" t="s">
        <v>133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2:12" ht="16.5" thickBot="1">
      <c r="B4" s="88" t="s">
        <v>18</v>
      </c>
      <c r="D4" s="87" t="s">
        <v>139</v>
      </c>
      <c r="E4" s="87"/>
      <c r="F4" s="87"/>
      <c r="G4" s="87"/>
      <c r="H4" s="87"/>
      <c r="I4" s="87"/>
      <c r="J4" s="87"/>
      <c r="K4" s="87"/>
      <c r="L4" s="87"/>
    </row>
    <row r="5" spans="2:12" ht="16.5" thickBot="1" thickTop="1">
      <c r="B5" s="91"/>
      <c r="D5" s="9" t="s">
        <v>144</v>
      </c>
      <c r="F5" s="9" t="s">
        <v>145</v>
      </c>
      <c r="H5" s="9" t="s">
        <v>146</v>
      </c>
      <c r="I5" s="2"/>
      <c r="J5" s="9" t="s">
        <v>147</v>
      </c>
      <c r="K5" s="2"/>
      <c r="L5" s="9" t="s">
        <v>148</v>
      </c>
    </row>
    <row r="6" spans="2:12" ht="15.75" thickTop="1">
      <c r="B6" s="10" t="s">
        <v>0</v>
      </c>
      <c r="D6" s="3">
        <v>133</v>
      </c>
      <c r="F6" s="3">
        <v>78887</v>
      </c>
      <c r="H6" s="3">
        <v>113669</v>
      </c>
      <c r="I6" s="2"/>
      <c r="J6" s="3">
        <v>30094</v>
      </c>
      <c r="K6" s="2"/>
      <c r="L6" s="3">
        <v>222783</v>
      </c>
    </row>
    <row r="7" spans="2:12" ht="15">
      <c r="B7" s="10" t="s">
        <v>1</v>
      </c>
      <c r="D7" s="3">
        <v>-53</v>
      </c>
      <c r="F7" s="3">
        <v>-70700</v>
      </c>
      <c r="H7" s="3">
        <v>-90156</v>
      </c>
      <c r="I7" s="2"/>
      <c r="J7" s="3">
        <v>-21345</v>
      </c>
      <c r="K7" s="2"/>
      <c r="L7" s="3">
        <v>-182254</v>
      </c>
    </row>
    <row r="8" spans="2:12" ht="15">
      <c r="B8" s="19" t="s">
        <v>2</v>
      </c>
      <c r="C8" s="25"/>
      <c r="D8" s="20">
        <v>80</v>
      </c>
      <c r="F8" s="20">
        <v>8187</v>
      </c>
      <c r="H8" s="20">
        <v>23513</v>
      </c>
      <c r="I8" s="2"/>
      <c r="J8" s="20">
        <v>8749</v>
      </c>
      <c r="K8" s="2"/>
      <c r="L8" s="20">
        <v>40529</v>
      </c>
    </row>
    <row r="9" spans="2:12" ht="15">
      <c r="B9" s="11" t="s">
        <v>3</v>
      </c>
      <c r="D9" s="12">
        <v>-3013</v>
      </c>
      <c r="F9" s="12">
        <v>-5617</v>
      </c>
      <c r="H9" s="12">
        <v>-10185</v>
      </c>
      <c r="I9" s="2"/>
      <c r="J9" s="12">
        <v>-7162</v>
      </c>
      <c r="K9" s="2"/>
      <c r="L9" s="12">
        <v>-25977</v>
      </c>
    </row>
    <row r="10" spans="2:12" ht="17.25">
      <c r="B10" s="13" t="s">
        <v>135</v>
      </c>
      <c r="C10" s="25"/>
      <c r="D10" s="4">
        <v>-2933</v>
      </c>
      <c r="E10" s="1"/>
      <c r="F10" s="4">
        <v>2570</v>
      </c>
      <c r="G10" s="1"/>
      <c r="H10" s="4">
        <v>13328</v>
      </c>
      <c r="J10" s="4">
        <v>1587</v>
      </c>
      <c r="L10" s="4">
        <v>14552</v>
      </c>
    </row>
    <row r="11" spans="2:12" ht="7.5" customHeight="1">
      <c r="B11" s="13"/>
      <c r="C11" s="25"/>
      <c r="D11" s="4"/>
      <c r="E11" s="1"/>
      <c r="F11" s="4"/>
      <c r="G11" s="1"/>
      <c r="H11" s="4"/>
      <c r="J11" s="4"/>
      <c r="L11" s="4"/>
    </row>
    <row r="12" spans="2:12" ht="18" thickBot="1">
      <c r="B12" s="60" t="s">
        <v>136</v>
      </c>
      <c r="C12" s="8"/>
      <c r="D12" s="30">
        <v>-2676</v>
      </c>
      <c r="E12" s="1"/>
      <c r="F12" s="30">
        <v>3539</v>
      </c>
      <c r="G12" s="1"/>
      <c r="H12" s="30">
        <v>17514</v>
      </c>
      <c r="J12" s="30">
        <v>3344</v>
      </c>
      <c r="L12" s="30">
        <v>21721</v>
      </c>
    </row>
    <row r="13" spans="2:12" ht="15.75" thickTop="1">
      <c r="B13" s="25"/>
      <c r="D13" s="4"/>
      <c r="E13" s="1"/>
      <c r="F13" s="4"/>
      <c r="G13" s="1"/>
      <c r="H13" s="4"/>
      <c r="J13" s="4"/>
      <c r="L13" s="4"/>
    </row>
    <row r="14" spans="2:12" ht="15">
      <c r="B14" s="25"/>
      <c r="D14" s="4"/>
      <c r="F14" s="4"/>
      <c r="G14" s="1"/>
      <c r="H14" s="4"/>
      <c r="J14" s="4"/>
      <c r="L14" s="4"/>
    </row>
    <row r="15" ht="15"/>
    <row r="16" spans="2:12" ht="15" customHeight="1" thickBot="1">
      <c r="B16" s="88" t="s">
        <v>18</v>
      </c>
      <c r="D16" s="87" t="s">
        <v>140</v>
      </c>
      <c r="E16" s="87"/>
      <c r="F16" s="87"/>
      <c r="G16" s="87"/>
      <c r="H16" s="87"/>
      <c r="I16" s="87"/>
      <c r="J16" s="87"/>
      <c r="K16" s="87"/>
      <c r="L16" s="87"/>
    </row>
    <row r="17" spans="2:12" ht="15" customHeight="1" thickBot="1" thickTop="1">
      <c r="B17" s="91"/>
      <c r="D17" s="9" t="s">
        <v>144</v>
      </c>
      <c r="F17" s="9" t="s">
        <v>145</v>
      </c>
      <c r="H17" s="9" t="s">
        <v>146</v>
      </c>
      <c r="I17" s="2"/>
      <c r="J17" s="9" t="s">
        <v>147</v>
      </c>
      <c r="K17" s="2"/>
      <c r="L17" s="9" t="s">
        <v>148</v>
      </c>
    </row>
    <row r="18" spans="2:13" ht="15" customHeight="1" thickTop="1">
      <c r="B18" s="10" t="s">
        <v>0</v>
      </c>
      <c r="D18" s="3">
        <v>176</v>
      </c>
      <c r="F18" s="3">
        <v>60703</v>
      </c>
      <c r="H18" s="3">
        <v>114501</v>
      </c>
      <c r="I18" s="2"/>
      <c r="J18" s="3">
        <v>34612</v>
      </c>
      <c r="K18" s="2"/>
      <c r="L18" s="3">
        <v>209992</v>
      </c>
      <c r="M18" s="61"/>
    </row>
    <row r="19" spans="2:13" ht="15" customHeight="1">
      <c r="B19" s="10" t="s">
        <v>1</v>
      </c>
      <c r="D19" s="3">
        <v>-60</v>
      </c>
      <c r="F19" s="3">
        <v>-57040</v>
      </c>
      <c r="H19" s="3">
        <v>-91875</v>
      </c>
      <c r="I19" s="2"/>
      <c r="J19" s="3">
        <v>-25305</v>
      </c>
      <c r="K19" s="2"/>
      <c r="L19" s="3">
        <v>-174280</v>
      </c>
      <c r="M19" s="61"/>
    </row>
    <row r="20" spans="2:13" ht="15" customHeight="1">
      <c r="B20" s="19" t="s">
        <v>2</v>
      </c>
      <c r="C20" s="25"/>
      <c r="D20" s="20">
        <v>116</v>
      </c>
      <c r="F20" s="20">
        <v>3663</v>
      </c>
      <c r="H20" s="20">
        <v>22626</v>
      </c>
      <c r="I20" s="2"/>
      <c r="J20" s="20">
        <v>9307</v>
      </c>
      <c r="K20" s="2"/>
      <c r="L20" s="20">
        <v>35712</v>
      </c>
      <c r="M20" s="61"/>
    </row>
    <row r="21" spans="2:13" ht="15" customHeight="1">
      <c r="B21" s="11" t="s">
        <v>3</v>
      </c>
      <c r="D21" s="12">
        <v>-3240</v>
      </c>
      <c r="F21" s="12">
        <v>-4498</v>
      </c>
      <c r="H21" s="12">
        <v>-10644</v>
      </c>
      <c r="I21" s="2"/>
      <c r="J21" s="12">
        <v>-7302</v>
      </c>
      <c r="K21" s="2"/>
      <c r="L21" s="12">
        <v>-25684</v>
      </c>
      <c r="M21" s="61"/>
    </row>
    <row r="22" spans="2:13" ht="17.25">
      <c r="B22" s="13" t="s">
        <v>135</v>
      </c>
      <c r="C22" s="25"/>
      <c r="D22" s="4">
        <v>-3124</v>
      </c>
      <c r="E22" s="1"/>
      <c r="F22" s="4">
        <v>-835</v>
      </c>
      <c r="G22" s="1"/>
      <c r="H22" s="4">
        <v>11982</v>
      </c>
      <c r="J22" s="4">
        <v>2005</v>
      </c>
      <c r="L22" s="4">
        <v>10028</v>
      </c>
      <c r="M22" s="61"/>
    </row>
    <row r="23" spans="2:13" ht="7.5" customHeight="1">
      <c r="B23" s="13"/>
      <c r="C23" s="25"/>
      <c r="D23" s="4"/>
      <c r="E23" s="1"/>
      <c r="F23" s="4"/>
      <c r="G23" s="1"/>
      <c r="H23" s="4"/>
      <c r="J23" s="4"/>
      <c r="L23" s="4"/>
      <c r="M23" s="61"/>
    </row>
    <row r="24" spans="2:13" ht="15" customHeight="1" thickBot="1">
      <c r="B24" s="60" t="s">
        <v>136</v>
      </c>
      <c r="C24" s="8"/>
      <c r="D24" s="30">
        <v>-2910</v>
      </c>
      <c r="E24" s="1"/>
      <c r="F24" s="30">
        <v>-23</v>
      </c>
      <c r="G24" s="1"/>
      <c r="H24" s="30">
        <v>16495</v>
      </c>
      <c r="J24" s="30">
        <v>3668</v>
      </c>
      <c r="L24" s="30">
        <v>17230</v>
      </c>
      <c r="M24" s="61"/>
    </row>
    <row r="25" ht="15" customHeight="1" thickTop="1"/>
    <row r="26" ht="15" customHeight="1">
      <c r="B26" s="86" t="s">
        <v>138</v>
      </c>
    </row>
    <row r="27" ht="15">
      <c r="B27" s="86" t="s">
        <v>137</v>
      </c>
    </row>
    <row r="28" ht="0" customHeight="1" hidden="1">
      <c r="B28" s="86" t="s">
        <v>137</v>
      </c>
    </row>
  </sheetData>
  <sheetProtection/>
  <mergeCells count="5">
    <mergeCell ref="B4:B5"/>
    <mergeCell ref="D4:L4"/>
    <mergeCell ref="B16:B17"/>
    <mergeCell ref="D16:L16"/>
    <mergeCell ref="B3:L3"/>
  </mergeCells>
  <printOptions/>
  <pageMargins left="0.7" right="0.7" top="0.75" bottom="0.75" header="0.3" footer="0.3"/>
  <pageSetup horizontalDpi="600" verticalDpi="600" orientation="landscape" r:id="rId2"/>
  <headerFooter>
    <oddHeader>&amp;RMadeco S.A.</oddHeader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Concha</dc:creator>
  <cp:keywords/>
  <dc:description/>
  <cp:lastModifiedBy>ncr</cp:lastModifiedBy>
  <cp:lastPrinted>2012-06-01T18:07:55Z</cp:lastPrinted>
  <dcterms:created xsi:type="dcterms:W3CDTF">2012-05-31T15:21:28Z</dcterms:created>
  <dcterms:modified xsi:type="dcterms:W3CDTF">2012-09-21T17:38:04Z</dcterms:modified>
  <cp:category/>
  <cp:version/>
  <cp:contentType/>
  <cp:contentStatus/>
</cp:coreProperties>
</file>